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8\"/>
    </mc:Choice>
  </mc:AlternateContent>
  <xr:revisionPtr revIDLastSave="0" documentId="13_ncr:1_{925C9B1F-ADA0-4553-98EE-01113C7CFCA7}" xr6:coauthVersionLast="47" xr6:coauthVersionMax="47" xr10:uidLastSave="{00000000-0000-0000-0000-000000000000}"/>
  <bookViews>
    <workbookView xWindow="-108" yWindow="-108" windowWidth="23256" windowHeight="12576" activeTab="1" xr2:uid="{5FAE826A-8DBE-4B91-B698-7374798CAADB}"/>
  </bookViews>
  <sheets>
    <sheet name="RachunekZyskówIStrat" sheetId="1" r:id="rId1"/>
    <sheet name="8.37" sheetId="2" r:id="rId2"/>
  </sheets>
  <definedNames>
    <definedName name="_xlchart.v1.0" hidden="1">RachunekZyskówIStrat!$A$1:$A$8</definedName>
    <definedName name="_xlchart.v1.1" hidden="1">RachunekZyskówIStrat!$B$1:$B$8</definedName>
    <definedName name="_xlchart.v1.2" hidden="1">RachunekZyskówIStrat!$A$1:$A$8</definedName>
    <definedName name="_xlchart.v1.3" hidden="1">RachunekZyskówIStrat!$C$1:$C$8</definedName>
    <definedName name="_xlchart.v1.4" hidden="1">RachunekZyskówIStrat!$A$1:$A$7</definedName>
    <definedName name="_xlchart.v1.5" hidden="1">RachunekZyskówIStrat!$A$1:$A$8</definedName>
    <definedName name="_xlchart.v1.6" hidden="1">RachunekZyskówIStrat!$A$8</definedName>
    <definedName name="_xlchart.v1.7" hidden="1">RachunekZyskówIStrat!$B$1:$B$8</definedName>
    <definedName name="_xlchart.v1.8" hidden="1">'8.37'!$A$1:$A$8</definedName>
    <definedName name="_xlchart.v1.9" hidden="1">'8.37'!$B$1:$B$8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5" i="1" s="1"/>
  <c r="B3" i="1"/>
  <c r="B4" i="1"/>
  <c r="B8" i="1" l="1"/>
  <c r="C7" i="2"/>
  <c r="C6" i="2"/>
  <c r="B4" i="2"/>
  <c r="C4" i="2" s="1"/>
  <c r="B3" i="2"/>
  <c r="C3" i="2" s="1"/>
  <c r="B2" i="2"/>
  <c r="C1" i="2"/>
  <c r="B5" i="2" l="1"/>
  <c r="C5" i="2" s="1"/>
  <c r="C2" i="2"/>
  <c r="C6" i="1"/>
  <c r="C7" i="1"/>
  <c r="C1" i="1"/>
  <c r="C5" i="1"/>
  <c r="C4" i="1"/>
  <c r="C2" i="1"/>
  <c r="C8" i="1" l="1"/>
  <c r="B8" i="2"/>
  <c r="C8" i="2" s="1"/>
  <c r="C3" i="1"/>
</calcChain>
</file>

<file path=xl/sharedStrings.xml><?xml version="1.0" encoding="utf-8"?>
<sst xmlns="http://schemas.openxmlformats.org/spreadsheetml/2006/main" count="16" uniqueCount="8">
  <si>
    <t>Sales</t>
  </si>
  <si>
    <t>Cost of Sales</t>
  </si>
  <si>
    <t>Gross Margin</t>
  </si>
  <si>
    <t>Operating Profit</t>
  </si>
  <si>
    <t>Interest Expense</t>
  </si>
  <si>
    <t>Misc. Income</t>
  </si>
  <si>
    <t>Net Profit</t>
  </si>
  <si>
    <t>Selling, General,
 and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</si>
</sst>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7" formatCode="#,###,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2" xfId="1" applyNumberFormat="1" applyFont="1" applyBorder="1"/>
    <xf numFmtId="0" fontId="0" fillId="0" borderId="0" xfId="0" applyAlignment="1">
      <alignment wrapText="1"/>
    </xf>
    <xf numFmtId="10" fontId="0" fillId="0" borderId="0" xfId="2" applyNumberFormat="1" applyFont="1"/>
    <xf numFmtId="0" fontId="0" fillId="0" borderId="0" xfId="0" applyFill="1"/>
    <xf numFmtId="167" fontId="0" fillId="0" borderId="0" xfId="0" applyNumberFormat="1"/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Rachunek zysków i strat</a:t>
            </a:r>
            <a:endPara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(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w tysiącach</a:t>
            </a: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)</a:t>
            </a:r>
          </a:p>
        </cx:rich>
      </cx:tx>
    </cx:title>
    <cx:plotArea>
      <cx:plotAreaRegion>
        <cx:series layoutId="waterfall" uniqueId="{7591F597-E188-467A-A8F9-61F0BDDBB4C3}">
          <cx:dataLabels pos="outEnd">
            <cx:numFmt formatCode="# ### 000;(# ### 000)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endParaRPr lang="pl-PL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  <cx:separator> </cx:separator>
            <cx:dataLabel idx="0">
              <cx:numFmt formatCode="# ### 000;(# ### 000)" sourceLinked="0"/>
              <cx:separator>, </cx:separator>
            </cx:dataLabel>
            <cx:dataLabel idx="3">
              <cx:visibility seriesName="0" categoryName="0" value="1"/>
              <cx:separator> </cx:separator>
            </cx:dataLabel>
            <cx:dataLabel idx="4">
              <cx:numFmt formatCode="# ### 000;(# ### 000)" sourceLinked="0"/>
              <cx:visibility seriesName="0" categoryName="0" value="1"/>
              <cx:separator>, </cx:separator>
            </cx:dataLabel>
            <cx:dataLabel idx="6">
              <cx:numFmt formatCode="* # ### ;* (# ### )" sourceLinked="0"/>
              <cx:separator>, </cx:separator>
            </cx:dataLabel>
            <cx:dataLabel idx="7">
              <cx:numFmt formatCode="# ### 000;(# ### 000)" sourceLinked="0"/>
              <cx:separator> </cx:separator>
            </cx:dataLabel>
          </cx:dataLabels>
          <cx:dataId val="0"/>
          <cx:layoutPr>
            <cx:visibility connectorLines="1"/>
            <cx:subtotals>
              <cx:idx val="2"/>
              <cx:idx val="4"/>
              <cx:idx val="7"/>
            </cx:subtotals>
          </cx:layoutPr>
        </cx:series>
      </cx:plotAreaRegion>
      <cx:axis id="0">
        <cx:catScaling gapWidth="0.5"/>
        <cx:tickLabels/>
      </cx:axis>
      <cx:axis id="1" hidden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Rachunek zysków i strat</a:t>
            </a:r>
          </a:p>
          <a:p>
            <a:pPr algn="ctr" rtl="0">
              <a:defRPr/>
            </a:pP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(% </a:t>
            </a:r>
            <a:r>
              <a:rPr lang="pl-PL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sprzedaży</a:t>
            </a:r>
            <a:r>
              <a: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Calibri" panose="020F0502020204030204"/>
              </a:rPr>
              <a:t>)</a:t>
            </a:r>
          </a:p>
        </cx:rich>
      </cx:tx>
    </cx:title>
    <cx:plotArea>
      <cx:plotAreaRegion>
        <cx:series layoutId="waterfall" uniqueId="{81172904-91CB-4FFF-9C50-4AD673187F19}">
          <cx:dataLabels pos="outEnd">
            <cx:visibility seriesName="0" categoryName="0" value="1"/>
          </cx:dataLabels>
          <cx:dataId val="0"/>
          <cx:layoutPr>
            <cx:subtotals>
              <cx:idx val="2"/>
              <cx:idx val="4"/>
              <cx:idx val="7"/>
            </cx:subtotals>
          </cx:layoutPr>
        </cx:series>
      </cx:plotAreaRegion>
      <cx:axis id="0">
        <cx:catScaling gapWidth="0.5"/>
        <cx:tickLabels/>
      </cx:axis>
      <cx:axis id="1" hidden="1">
        <cx:valScaling/>
        <cx:majorGridlines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_xlchart.v1.8</cx:f>
      </cx:strDim>
      <cx:numDim type="val">
        <cx:f>_xlchart.v1.9</cx:f>
      </cx:numDim>
    </cx:data>
  </cx:chartData>
  <cx:chart>
    <cx:title pos="t" align="ctr" overlay="0"/>
    <cx:plotArea>
      <cx:plotAreaRegion>
        <cx:series layoutId="waterfall" uniqueId="{692354F4-4B79-443C-BFCB-8E4C4FE36D36}">
          <cx:dataLabels pos="outEnd">
            <cx:visibility seriesName="0" categoryName="0" value="1"/>
          </cx:dataLabels>
          <cx:dataId val="0"/>
          <cx:layoutPr>
            <cx:subtotals>
              <cx:idx val="2"/>
              <cx:idx val="4"/>
              <cx:idx val="7"/>
            </cx:subtotals>
          </cx:layoutPr>
        </cx:series>
      </cx:plotAreaRegion>
      <cx:axis id="0">
        <cx:catScaling gapWidth="0.5"/>
        <cx:tickLabels/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2</xdr:row>
      <xdr:rowOff>95249</xdr:rowOff>
    </xdr:from>
    <xdr:to>
      <xdr:col>14</xdr:col>
      <xdr:colOff>314325</xdr:colOff>
      <xdr:row>18</xdr:row>
      <xdr:rowOff>161925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13F2D6D8-EDA5-47CB-9A07-90155C3A5CC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3065" y="461009"/>
              <a:ext cx="5219700" cy="319087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  <xdr:twoCellAnchor>
    <xdr:from>
      <xdr:col>6</xdr:col>
      <xdr:colOff>0</xdr:colOff>
      <xdr:row>19</xdr:row>
      <xdr:rowOff>47624</xdr:rowOff>
    </xdr:from>
    <xdr:to>
      <xdr:col>14</xdr:col>
      <xdr:colOff>342900</xdr:colOff>
      <xdr:row>36</xdr:row>
      <xdr:rowOff>133349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67F4FA57-418F-4066-B65B-BB80875785D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01640" y="3720464"/>
              <a:ext cx="5219700" cy="319468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4</xdr:row>
      <xdr:rowOff>157162</xdr:rowOff>
    </xdr:from>
    <xdr:to>
      <xdr:col>11</xdr:col>
      <xdr:colOff>0</xdr:colOff>
      <xdr:row>19</xdr:row>
      <xdr:rowOff>23812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C71AA80E-6C05-4D15-ABC6-2BBFBBCEAF8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77640" y="1071562"/>
              <a:ext cx="4572000" cy="26250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33DD9-E076-4D64-B073-574C22ECCF59}">
  <dimension ref="A1:P14"/>
  <sheetViews>
    <sheetView workbookViewId="0">
      <selection activeCell="S7" sqref="S7"/>
    </sheetView>
  </sheetViews>
  <sheetFormatPr defaultRowHeight="14.4" x14ac:dyDescent="0.3"/>
  <cols>
    <col min="1" max="1" width="26.109375" bestFit="1" customWidth="1"/>
    <col min="2" max="2" width="14.33203125" bestFit="1" customWidth="1"/>
    <col min="3" max="3" width="13.109375" customWidth="1"/>
    <col min="4" max="16" width="8.88671875" style="6"/>
  </cols>
  <sheetData>
    <row r="1" spans="1:3" x14ac:dyDescent="0.3">
      <c r="A1" t="s">
        <v>0</v>
      </c>
      <c r="B1" s="1">
        <v>28563421</v>
      </c>
      <c r="C1" s="5">
        <f>B1/$B$1</f>
        <v>1</v>
      </c>
    </row>
    <row r="2" spans="1:3" x14ac:dyDescent="0.3">
      <c r="A2" t="s">
        <v>1</v>
      </c>
      <c r="B2" s="2">
        <f>-ROUND(B1*0.61,0)</f>
        <v>-17423687</v>
      </c>
      <c r="C2" s="5">
        <f t="shared" ref="C2:C8" si="0">B2/$B$1</f>
        <v>-0.61000000665186427</v>
      </c>
    </row>
    <row r="3" spans="1:3" x14ac:dyDescent="0.3">
      <c r="A3" t="s">
        <v>2</v>
      </c>
      <c r="B3" s="1">
        <f>SUBTOTAL(9,B1:B2)</f>
        <v>11139734</v>
      </c>
      <c r="C3" s="5">
        <f t="shared" si="0"/>
        <v>0.38999999334813573</v>
      </c>
    </row>
    <row r="4" spans="1:3" ht="28.8" x14ac:dyDescent="0.3">
      <c r="A4" s="4" t="s">
        <v>7</v>
      </c>
      <c r="B4" s="2">
        <f>-ROUND(B1*0.29,0)</f>
        <v>-8283392</v>
      </c>
      <c r="C4" s="5">
        <f t="shared" si="0"/>
        <v>-0.28999999684911693</v>
      </c>
    </row>
    <row r="5" spans="1:3" x14ac:dyDescent="0.3">
      <c r="A5" t="s">
        <v>3</v>
      </c>
      <c r="B5" s="1">
        <f>SUBTOTAL(9,B1:B4)</f>
        <v>2856342</v>
      </c>
      <c r="C5" s="5">
        <f t="shared" si="0"/>
        <v>9.9999996499018792E-2</v>
      </c>
    </row>
    <row r="6" spans="1:3" x14ac:dyDescent="0.3">
      <c r="A6" t="s">
        <v>4</v>
      </c>
      <c r="B6" s="1">
        <v>-1258769</v>
      </c>
      <c r="C6" s="5">
        <f t="shared" si="0"/>
        <v>-4.4069266072855912E-2</v>
      </c>
    </row>
    <row r="7" spans="1:3" x14ac:dyDescent="0.3">
      <c r="A7" t="s">
        <v>5</v>
      </c>
      <c r="B7" s="1">
        <v>623487</v>
      </c>
      <c r="C7" s="5">
        <f t="shared" si="0"/>
        <v>2.1828162670010712E-2</v>
      </c>
    </row>
    <row r="8" spans="1:3" ht="15" thickBot="1" x14ac:dyDescent="0.35">
      <c r="A8" t="s">
        <v>6</v>
      </c>
      <c r="B8" s="3">
        <f>SUBTOTAL(9,B1:B7)</f>
        <v>2221060</v>
      </c>
      <c r="C8" s="5">
        <f t="shared" si="0"/>
        <v>7.7758893096173592E-2</v>
      </c>
    </row>
    <row r="9" spans="1:3" ht="15" thickTop="1" x14ac:dyDescent="0.3"/>
    <row r="14" spans="1:3" x14ac:dyDescent="0.3">
      <c r="B14" s="7"/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78CB4-7B40-4F97-B351-56CFA594EB8E}">
  <dimension ref="A1:U9"/>
  <sheetViews>
    <sheetView tabSelected="1" topLeftCell="D1" workbookViewId="0">
      <selection activeCell="K24" sqref="K24"/>
    </sheetView>
  </sheetViews>
  <sheetFormatPr defaultRowHeight="14.4" x14ac:dyDescent="0.3"/>
  <cols>
    <col min="1" max="1" width="26.109375" bestFit="1" customWidth="1"/>
    <col min="2" max="2" width="14.33203125" bestFit="1" customWidth="1"/>
    <col min="3" max="3" width="13.109375" customWidth="1"/>
    <col min="12" max="21" width="8.88671875" style="6"/>
  </cols>
  <sheetData>
    <row r="1" spans="1:3" x14ac:dyDescent="0.3">
      <c r="A1" t="s">
        <v>0</v>
      </c>
      <c r="B1" s="1">
        <v>28563421</v>
      </c>
      <c r="C1" s="5">
        <f>B1/$B$1</f>
        <v>1</v>
      </c>
    </row>
    <row r="2" spans="1:3" x14ac:dyDescent="0.3">
      <c r="A2" t="s">
        <v>1</v>
      </c>
      <c r="B2" s="2">
        <f>-ROUND(B1*0.61,0)</f>
        <v>-17423687</v>
      </c>
      <c r="C2" s="5">
        <f t="shared" ref="C2:C8" si="0">B2/$B$1</f>
        <v>-0.61000000665186427</v>
      </c>
    </row>
    <row r="3" spans="1:3" x14ac:dyDescent="0.3">
      <c r="A3" t="s">
        <v>2</v>
      </c>
      <c r="B3" s="1">
        <f>SUBTOTAL(9,B1:B2)</f>
        <v>11139734</v>
      </c>
      <c r="C3" s="5">
        <f t="shared" si="0"/>
        <v>0.38999999334813573</v>
      </c>
    </row>
    <row r="4" spans="1:3" ht="28.8" x14ac:dyDescent="0.3">
      <c r="A4" s="4" t="s">
        <v>7</v>
      </c>
      <c r="B4" s="2">
        <f>-ROUND(B1*0.29,0)</f>
        <v>-8283392</v>
      </c>
      <c r="C4" s="5">
        <f t="shared" si="0"/>
        <v>-0.28999999684911693</v>
      </c>
    </row>
    <row r="5" spans="1:3" x14ac:dyDescent="0.3">
      <c r="A5" t="s">
        <v>3</v>
      </c>
      <c r="B5" s="1">
        <f>SUBTOTAL(9,B1:B4)</f>
        <v>2856342</v>
      </c>
      <c r="C5" s="5">
        <f t="shared" si="0"/>
        <v>9.9999996499018792E-2</v>
      </c>
    </row>
    <row r="6" spans="1:3" x14ac:dyDescent="0.3">
      <c r="A6" t="s">
        <v>4</v>
      </c>
      <c r="B6" s="1">
        <v>-1258769</v>
      </c>
      <c r="C6" s="5">
        <f t="shared" si="0"/>
        <v>-4.4069266072855912E-2</v>
      </c>
    </row>
    <row r="7" spans="1:3" x14ac:dyDescent="0.3">
      <c r="A7" t="s">
        <v>5</v>
      </c>
      <c r="B7" s="1">
        <v>623487</v>
      </c>
      <c r="C7" s="5">
        <f t="shared" si="0"/>
        <v>2.1828162670010712E-2</v>
      </c>
    </row>
    <row r="8" spans="1:3" ht="15" thickBot="1" x14ac:dyDescent="0.35">
      <c r="A8" t="s">
        <v>6</v>
      </c>
      <c r="B8" s="3">
        <f>SUBTOTAL(9,B1:B7)</f>
        <v>2221060</v>
      </c>
      <c r="C8" s="5">
        <f t="shared" si="0"/>
        <v>7.7758893096173592E-2</v>
      </c>
    </row>
    <row r="9" spans="1:3" ht="15" thickTop="1" x14ac:dyDescent="0.3"/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RachunekZyskówIStrat</vt:lpstr>
      <vt:lpstr>8.37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2020-03-08T18:51:12Z</dcterms:created>
  <dcterms:modified xsi:type="dcterms:W3CDTF">2022-10-21T17:45:18Z</dcterms:modified>
</cp:coreProperties>
</file>