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24240" windowHeight="13605" tabRatio="886"/>
  </bookViews>
  <sheets>
    <sheet name="Original" sheetId="16" r:id="rId1"/>
    <sheet name="Decompressed 10 Days" sheetId="17" r:id="rId2"/>
    <sheet name="Decompressed 30 Days" sheetId="18" r:id="rId3"/>
  </sheets>
  <definedNames>
    <definedName name="Management_Education" localSheetId="1">'Decompressed 10 Days'!#REF!</definedName>
    <definedName name="Management_Education" localSheetId="2">'Decompressed 30 Days'!#REF!</definedName>
    <definedName name="Management_Education" localSheetId="0">Original!#REF!</definedName>
    <definedName name="Management_Education">#REF!</definedName>
  </definedNames>
  <calcPr calcId="145621"/>
</workbook>
</file>

<file path=xl/calcChain.xml><?xml version="1.0" encoding="utf-8"?>
<calcChain xmlns="http://schemas.openxmlformats.org/spreadsheetml/2006/main">
  <c r="D5" i="18" l="1"/>
  <c r="D6" i="18"/>
  <c r="D7" i="18"/>
  <c r="D22" i="18" s="1"/>
  <c r="J4" i="18" s="1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E5" i="18"/>
  <c r="E6" i="18"/>
  <c r="E22" i="18" s="1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F5" i="18"/>
  <c r="F6" i="18"/>
  <c r="F22" i="18" s="1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G5" i="18"/>
  <c r="M25" i="18" s="1"/>
  <c r="G6" i="18"/>
  <c r="G22" i="18" s="1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N4" i="18"/>
  <c r="Q4" i="18"/>
  <c r="J11" i="18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N4" i="17"/>
  <c r="J11" i="17"/>
  <c r="D13" i="16"/>
  <c r="E13" i="16"/>
  <c r="F13" i="16"/>
  <c r="G13" i="16"/>
  <c r="N4" i="16"/>
  <c r="D5" i="16"/>
  <c r="Q4" i="16" s="1"/>
  <c r="E5" i="16"/>
  <c r="E22" i="16" s="1"/>
  <c r="F5" i="16"/>
  <c r="F22" i="16" s="1"/>
  <c r="G5" i="16"/>
  <c r="D6" i="16"/>
  <c r="D7" i="16"/>
  <c r="D8" i="16"/>
  <c r="D9" i="16"/>
  <c r="D10" i="16"/>
  <c r="D11" i="16"/>
  <c r="D12" i="16"/>
  <c r="D14" i="16"/>
  <c r="D15" i="16"/>
  <c r="D16" i="16"/>
  <c r="D17" i="16"/>
  <c r="D18" i="16"/>
  <c r="D19" i="16"/>
  <c r="D20" i="16"/>
  <c r="E6" i="16"/>
  <c r="E7" i="16"/>
  <c r="E8" i="16"/>
  <c r="E9" i="16"/>
  <c r="E10" i="16"/>
  <c r="E11" i="16"/>
  <c r="E12" i="16"/>
  <c r="E14" i="16"/>
  <c r="E15" i="16"/>
  <c r="E16" i="16"/>
  <c r="E17" i="16"/>
  <c r="E18" i="16"/>
  <c r="E19" i="16"/>
  <c r="E20" i="16"/>
  <c r="F6" i="16"/>
  <c r="M25" i="16" s="1"/>
  <c r="F7" i="16"/>
  <c r="F8" i="16"/>
  <c r="F9" i="16"/>
  <c r="F10" i="16"/>
  <c r="F11" i="16"/>
  <c r="F12" i="16"/>
  <c r="F14" i="16"/>
  <c r="F15" i="16"/>
  <c r="F16" i="16"/>
  <c r="F17" i="16"/>
  <c r="F18" i="16"/>
  <c r="F19" i="16"/>
  <c r="F20" i="16"/>
  <c r="G6" i="16"/>
  <c r="G22" i="16" s="1"/>
  <c r="G7" i="16"/>
  <c r="G8" i="16"/>
  <c r="G9" i="16"/>
  <c r="G10" i="16"/>
  <c r="G11" i="16"/>
  <c r="G12" i="16"/>
  <c r="G14" i="16"/>
  <c r="G15" i="16"/>
  <c r="G16" i="16"/>
  <c r="G17" i="16"/>
  <c r="G18" i="16"/>
  <c r="G19" i="16"/>
  <c r="G20" i="16"/>
  <c r="J11" i="16"/>
  <c r="G22" i="17" l="1"/>
  <c r="M25" i="17"/>
  <c r="E22" i="17"/>
  <c r="Q4" i="17"/>
  <c r="D22" i="17"/>
  <c r="D22" i="16"/>
  <c r="J4" i="16" s="1"/>
  <c r="F22" i="17"/>
  <c r="J4" i="17" s="1"/>
</calcChain>
</file>

<file path=xl/sharedStrings.xml><?xml version="1.0" encoding="utf-8"?>
<sst xmlns="http://schemas.openxmlformats.org/spreadsheetml/2006/main" count="60" uniqueCount="19">
  <si>
    <t>Activity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</si>
  <si>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</si>
  <si>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</si>
  <si>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</si>
  <si>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</si>
  <si>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</si>
  <si>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</si>
  <si>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</si>
  <si>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</si>
  <si>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</si>
  <si>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</si>
  <si>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</si>
  <si>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</si>
  <si>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Criticality Risk</t>
  </si>
  <si>
    <t>Activity Risk</t>
  </si>
  <si>
    <t xml:space="preserve">Phi = </t>
  </si>
  <si>
    <t>Fibonacci Formula</t>
  </si>
  <si>
    <t>Sanity Check:</t>
  </si>
  <si>
    <t>Critical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</si>
</sst>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Fill="1"/>
    <xf numFmtId="0" fontId="2" fillId="0" borderId="0" xfId="0" applyFont="1" applyFill="1"/>
    <xf numFmtId="9" fontId="5" fillId="0" borderId="0" xfId="0" applyNumberFormat="1" applyFont="1"/>
    <xf numFmtId="14" fontId="5" fillId="0" borderId="0" xfId="0" applyNumberFormat="1" applyFont="1"/>
    <xf numFmtId="164" fontId="5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0" xfId="0" applyNumberFormat="1"/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/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:Q42"/>
  <sheetViews>
    <sheetView tabSelected="1" topLeftCell="A2" workbookViewId="0">
      <selection activeCell="L13" sqref="L13"/>
    </sheetView>
  </sheetViews>
  <sheetFormatPr defaultRowHeight="12.75" x14ac:dyDescent="0.2"/>
  <cols>
    <col min="1" max="1" width="9.140625" style="2"/>
    <col min="2" max="2" width="7.5703125" style="2" bestFit="1" customWidth="1"/>
    <col min="3" max="3" width="10.7109375" style="2" bestFit="1" customWidth="1"/>
    <col min="4" max="4" width="9.140625" style="2"/>
    <col min="5" max="5" width="15.7109375" style="2" bestFit="1" customWidth="1"/>
    <col min="6" max="6" width="9.140625" style="2"/>
    <col min="7" max="7" width="12.28515625" style="2" bestFit="1" customWidth="1"/>
    <col min="8" max="8" width="9.140625" style="2"/>
    <col min="9" max="9" width="14" style="2" bestFit="1" customWidth="1"/>
    <col min="10" max="10" width="9.140625" style="2"/>
    <col min="11" max="12" width="12.7109375" style="2" bestFit="1" customWidth="1"/>
    <col min="13" max="13" width="11.85546875" style="2" bestFit="1" customWidth="1"/>
    <col min="14" max="16384" width="9.140625" style="2"/>
  </cols>
  <sheetData>
    <row r="3" spans="2:17" ht="13.5" thickBot="1" x14ac:dyDescent="0.25">
      <c r="P3" t="s">
        <v>15</v>
      </c>
      <c r="Q3" s="16">
        <v>1.6180338999999999</v>
      </c>
    </row>
    <row r="4" spans="2:17" ht="13.5" thickBot="1" x14ac:dyDescent="0.25">
      <c r="B4" s="10" t="s">
        <v>0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I4" s="15" t="s">
        <v>13</v>
      </c>
      <c r="J4" s="9">
        <f>(D22*J6+E22*J7+F22*J8+G22*J9)/(J6*(COUNT(B5:B20)))</f>
        <v>0.6875</v>
      </c>
      <c r="K4" s="9"/>
      <c r="L4"/>
      <c r="M4" s="15" t="s">
        <v>14</v>
      </c>
      <c r="N4" s="9">
        <f>1- SUM(C5:C20)/(MAX(C5:C20)*COUNT(B5:B20))</f>
        <v>0.66666666666666674</v>
      </c>
      <c r="P4" s="1" t="s">
        <v>16</v>
      </c>
      <c r="Q4" s="9">
        <f>(Q3^3*SUM(D5:D20)+Q3^2*SUM(E5:E20)+Q3*SUM(F5:F20)+SUM(G4:G20))/(COUNT(B5:B20)*Q3^3)</f>
        <v>0.63627126639262543</v>
      </c>
    </row>
    <row r="5" spans="2:17" ht="14.25" customHeight="1" x14ac:dyDescent="0.25">
      <c r="B5" s="19">
        <v>1</v>
      </c>
      <c r="C5" s="20">
        <v>0</v>
      </c>
      <c r="D5" s="12">
        <f t="shared" ref="D5:D20" si="0">IF($C5&lt;=$J$13,1,0)</f>
        <v>1</v>
      </c>
      <c r="E5" s="12">
        <f t="shared" ref="E5:E20" si="1">IF(AND($C5&gt;$J$13,$C5&lt;=$J$14),1,0)</f>
        <v>0</v>
      </c>
      <c r="F5" s="12">
        <f t="shared" ref="F5:F20" si="2">IF(AND($C5&lt;=$J$15,$C5 &gt; $J$14),1,0)</f>
        <v>0</v>
      </c>
      <c r="G5" s="12">
        <f t="shared" ref="G5:G20" si="3">IF($C5 &gt; $J$15,1,0)</f>
        <v>0</v>
      </c>
      <c r="I5" s="13"/>
      <c r="J5" s="13"/>
      <c r="K5" s="13"/>
      <c r="L5"/>
      <c r="M5"/>
      <c r="N5"/>
    </row>
    <row r="6" spans="2:17" ht="15" x14ac:dyDescent="0.25">
      <c r="B6" s="21">
        <v>2</v>
      </c>
      <c r="C6" s="20">
        <v>10</v>
      </c>
      <c r="D6" s="12">
        <f t="shared" si="0"/>
        <v>0</v>
      </c>
      <c r="E6" s="12">
        <f t="shared" si="1"/>
        <v>0</v>
      </c>
      <c r="F6" s="12">
        <f t="shared" si="2"/>
        <v>1</v>
      </c>
      <c r="G6" s="12">
        <f t="shared" si="3"/>
        <v>0</v>
      </c>
      <c r="I6" s="13" t="s">
        <v>7</v>
      </c>
      <c r="J6" s="13">
        <v>4</v>
      </c>
      <c r="K6" s="13"/>
      <c r="L6"/>
      <c r="M6"/>
      <c r="N6"/>
    </row>
    <row r="7" spans="2:17" ht="15.75" customHeight="1" x14ac:dyDescent="0.25">
      <c r="B7" s="21">
        <v>3</v>
      </c>
      <c r="C7" s="20">
        <v>30</v>
      </c>
      <c r="D7" s="12">
        <f t="shared" si="0"/>
        <v>0</v>
      </c>
      <c r="E7" s="12">
        <f t="shared" si="1"/>
        <v>0</v>
      </c>
      <c r="F7" s="12">
        <f t="shared" si="2"/>
        <v>0</v>
      </c>
      <c r="G7" s="12">
        <f t="shared" si="3"/>
        <v>1</v>
      </c>
      <c r="I7" s="13" t="s">
        <v>8</v>
      </c>
      <c r="J7" s="13">
        <v>3</v>
      </c>
      <c r="K7" s="13"/>
      <c r="L7"/>
      <c r="M7"/>
      <c r="N7"/>
    </row>
    <row r="8" spans="2:17" ht="15.75" customHeight="1" x14ac:dyDescent="0.25">
      <c r="B8" s="21">
        <v>4</v>
      </c>
      <c r="C8" s="20">
        <v>0</v>
      </c>
      <c r="D8" s="12">
        <f t="shared" si="0"/>
        <v>1</v>
      </c>
      <c r="E8" s="12">
        <f t="shared" si="1"/>
        <v>0</v>
      </c>
      <c r="F8" s="12">
        <f t="shared" si="2"/>
        <v>0</v>
      </c>
      <c r="G8" s="12">
        <f t="shared" si="3"/>
        <v>0</v>
      </c>
      <c r="I8" s="13" t="s">
        <v>9</v>
      </c>
      <c r="J8" s="13">
        <v>2</v>
      </c>
      <c r="K8" s="13"/>
      <c r="L8"/>
      <c r="M8"/>
      <c r="N8"/>
    </row>
    <row r="9" spans="2:17" ht="15" x14ac:dyDescent="0.25">
      <c r="B9" s="21">
        <v>5</v>
      </c>
      <c r="C9" s="20">
        <v>10</v>
      </c>
      <c r="D9" s="12">
        <f t="shared" si="0"/>
        <v>0</v>
      </c>
      <c r="E9" s="12">
        <f t="shared" si="1"/>
        <v>0</v>
      </c>
      <c r="F9" s="12">
        <f t="shared" si="2"/>
        <v>1</v>
      </c>
      <c r="G9" s="12">
        <f t="shared" si="3"/>
        <v>0</v>
      </c>
      <c r="I9" s="13" t="s">
        <v>10</v>
      </c>
      <c r="J9" s="13">
        <v>1</v>
      </c>
      <c r="K9" s="13"/>
      <c r="L9"/>
      <c r="M9"/>
      <c r="N9"/>
    </row>
    <row r="10" spans="2:17" ht="15" x14ac:dyDescent="0.25">
      <c r="B10" s="21">
        <v>6</v>
      </c>
      <c r="C10" s="20">
        <v>30</v>
      </c>
      <c r="D10" s="12">
        <f t="shared" si="0"/>
        <v>0</v>
      </c>
      <c r="E10" s="12">
        <f t="shared" si="1"/>
        <v>0</v>
      </c>
      <c r="F10" s="12">
        <f t="shared" si="2"/>
        <v>0</v>
      </c>
      <c r="G10" s="12">
        <f t="shared" si="3"/>
        <v>1</v>
      </c>
      <c r="I10" s="13"/>
      <c r="J10" s="13"/>
      <c r="K10" s="13"/>
      <c r="L10"/>
      <c r="M10"/>
      <c r="N10"/>
    </row>
    <row r="11" spans="2:17" ht="15" x14ac:dyDescent="0.25">
      <c r="B11" s="21">
        <v>7</v>
      </c>
      <c r="C11" s="20">
        <v>30</v>
      </c>
      <c r="D11" s="12">
        <f t="shared" si="0"/>
        <v>0</v>
      </c>
      <c r="E11" s="12">
        <f t="shared" si="1"/>
        <v>0</v>
      </c>
      <c r="F11" s="12">
        <f t="shared" si="2"/>
        <v>0</v>
      </c>
      <c r="G11" s="12">
        <f t="shared" si="3"/>
        <v>1</v>
      </c>
      <c r="I11" s="13" t="s">
        <v>1</v>
      </c>
      <c r="J11" s="13">
        <f>SUM(J6:J10)</f>
        <v>10</v>
      </c>
      <c r="K11" s="13"/>
      <c r="L11"/>
      <c r="M11"/>
      <c r="N11"/>
    </row>
    <row r="12" spans="2:17" ht="15" x14ac:dyDescent="0.25">
      <c r="B12" s="21">
        <v>8</v>
      </c>
      <c r="C12" s="20">
        <v>0</v>
      </c>
      <c r="D12" s="12">
        <f t="shared" si="0"/>
        <v>1</v>
      </c>
      <c r="E12" s="12">
        <f t="shared" si="1"/>
        <v>0</v>
      </c>
      <c r="F12" s="12">
        <f t="shared" si="2"/>
        <v>0</v>
      </c>
      <c r="G12" s="12">
        <f t="shared" si="3"/>
        <v>0</v>
      </c>
      <c r="I12"/>
      <c r="J12"/>
      <c r="K12"/>
      <c r="L12"/>
      <c r="M12"/>
      <c r="N12"/>
    </row>
    <row r="13" spans="2:17" ht="15" x14ac:dyDescent="0.25">
      <c r="B13" s="21">
        <v>9</v>
      </c>
      <c r="C13" s="20">
        <v>30</v>
      </c>
      <c r="D13" s="12">
        <f t="shared" si="0"/>
        <v>0</v>
      </c>
      <c r="E13" s="12">
        <f t="shared" si="1"/>
        <v>0</v>
      </c>
      <c r="F13" s="12">
        <f t="shared" si="2"/>
        <v>0</v>
      </c>
      <c r="G13" s="12">
        <f t="shared" si="3"/>
        <v>1</v>
      </c>
      <c r="I13" s="13" t="s">
        <v>18</v>
      </c>
      <c r="J13">
        <v>1</v>
      </c>
      <c r="K13"/>
      <c r="L13"/>
      <c r="M13" s="9"/>
      <c r="N13"/>
      <c r="Q13" s="8"/>
    </row>
    <row r="14" spans="2:17" ht="15" x14ac:dyDescent="0.25">
      <c r="B14" s="21">
        <v>10</v>
      </c>
      <c r="C14" s="20">
        <v>5</v>
      </c>
      <c r="D14" s="12">
        <f t="shared" si="0"/>
        <v>0</v>
      </c>
      <c r="E14" s="12">
        <f t="shared" si="1"/>
        <v>1</v>
      </c>
      <c r="F14" s="12">
        <f t="shared" si="2"/>
        <v>0</v>
      </c>
      <c r="G14" s="12">
        <f t="shared" si="3"/>
        <v>0</v>
      </c>
      <c r="I14" t="s">
        <v>11</v>
      </c>
      <c r="J14">
        <v>9</v>
      </c>
      <c r="K14"/>
      <c r="L14"/>
      <c r="M14"/>
      <c r="N14"/>
    </row>
    <row r="15" spans="2:17" ht="15" x14ac:dyDescent="0.25">
      <c r="B15" s="21">
        <v>11</v>
      </c>
      <c r="C15" s="20">
        <v>0</v>
      </c>
      <c r="D15" s="12">
        <f t="shared" si="0"/>
        <v>1</v>
      </c>
      <c r="E15" s="12">
        <f t="shared" si="1"/>
        <v>0</v>
      </c>
      <c r="F15" s="12">
        <f t="shared" si="2"/>
        <v>0</v>
      </c>
      <c r="G15" s="12">
        <f t="shared" si="3"/>
        <v>0</v>
      </c>
      <c r="I15" t="s">
        <v>12</v>
      </c>
      <c r="J15">
        <v>26</v>
      </c>
      <c r="K15"/>
      <c r="L15"/>
      <c r="M15"/>
      <c r="N15"/>
    </row>
    <row r="16" spans="2:17" ht="15" x14ac:dyDescent="0.25">
      <c r="B16" s="21">
        <v>12</v>
      </c>
      <c r="C16" s="20">
        <v>5</v>
      </c>
      <c r="D16" s="12">
        <f t="shared" si="0"/>
        <v>0</v>
      </c>
      <c r="E16" s="12">
        <f t="shared" si="1"/>
        <v>1</v>
      </c>
      <c r="F16" s="12">
        <f t="shared" si="2"/>
        <v>0</v>
      </c>
      <c r="G16" s="12">
        <f t="shared" si="3"/>
        <v>0</v>
      </c>
    </row>
    <row r="17" spans="1:13" ht="15" x14ac:dyDescent="0.25">
      <c r="B17" s="21">
        <v>13</v>
      </c>
      <c r="C17" s="20">
        <v>5</v>
      </c>
      <c r="D17" s="12">
        <f t="shared" si="0"/>
        <v>0</v>
      </c>
      <c r="E17" s="12">
        <f t="shared" si="1"/>
        <v>1</v>
      </c>
      <c r="F17" s="12">
        <f t="shared" si="2"/>
        <v>0</v>
      </c>
      <c r="G17" s="12">
        <f t="shared" si="3"/>
        <v>0</v>
      </c>
    </row>
    <row r="18" spans="1:13" ht="15" x14ac:dyDescent="0.25">
      <c r="B18" s="21">
        <v>14</v>
      </c>
      <c r="C18" s="20">
        <v>0</v>
      </c>
      <c r="D18" s="12">
        <f t="shared" si="0"/>
        <v>1</v>
      </c>
      <c r="E18" s="12">
        <f t="shared" si="1"/>
        <v>0</v>
      </c>
      <c r="F18" s="12">
        <f t="shared" si="2"/>
        <v>0</v>
      </c>
      <c r="G18" s="12">
        <f t="shared" si="3"/>
        <v>0</v>
      </c>
    </row>
    <row r="19" spans="1:13" ht="15" x14ac:dyDescent="0.25">
      <c r="B19" s="21">
        <v>15</v>
      </c>
      <c r="C19" s="20">
        <v>5</v>
      </c>
      <c r="D19" s="12">
        <f t="shared" si="0"/>
        <v>0</v>
      </c>
      <c r="E19" s="12">
        <f t="shared" si="1"/>
        <v>1</v>
      </c>
      <c r="F19" s="12">
        <f t="shared" si="2"/>
        <v>0</v>
      </c>
      <c r="G19" s="12">
        <f t="shared" si="3"/>
        <v>0</v>
      </c>
    </row>
    <row r="20" spans="1:13" ht="15.75" thickBot="1" x14ac:dyDescent="0.3">
      <c r="B20" s="22">
        <v>16</v>
      </c>
      <c r="C20" s="23">
        <v>0</v>
      </c>
      <c r="D20" s="14">
        <f t="shared" si="0"/>
        <v>1</v>
      </c>
      <c r="E20" s="14">
        <f t="shared" si="1"/>
        <v>0</v>
      </c>
      <c r="F20" s="14">
        <f t="shared" si="2"/>
        <v>0</v>
      </c>
      <c r="G20" s="14">
        <f t="shared" si="3"/>
        <v>0</v>
      </c>
    </row>
    <row r="21" spans="1:13" x14ac:dyDescent="0.2">
      <c r="B21" s="3"/>
      <c r="C21" s="4"/>
    </row>
    <row r="22" spans="1:13" x14ac:dyDescent="0.2">
      <c r="A22" s="2" t="s">
        <v>1</v>
      </c>
      <c r="D22" s="2">
        <f>SUM(D5:D20)</f>
        <v>6</v>
      </c>
      <c r="E22" s="2">
        <f>SUM(E5:E20)</f>
        <v>4</v>
      </c>
      <c r="F22" s="2">
        <f>SUM(F5:F20)</f>
        <v>2</v>
      </c>
      <c r="G22" s="2">
        <f>SUM(G5:G20)</f>
        <v>4</v>
      </c>
    </row>
    <row r="23" spans="1:13" x14ac:dyDescent="0.2">
      <c r="C23" s="7"/>
      <c r="G23" s="6"/>
    </row>
    <row r="24" spans="1:13" x14ac:dyDescent="0.2">
      <c r="G24" s="5"/>
    </row>
    <row r="25" spans="1:13" x14ac:dyDescent="0.2">
      <c r="G25" s="8"/>
      <c r="L25" s="2" t="s">
        <v>17</v>
      </c>
      <c r="M25" s="2" t="str">
        <f>IF(COUNT(B5:B20)=SUM(D5:G20),"Passed","Failed")</f>
        <v>Passed</v>
      </c>
    </row>
    <row r="27" spans="1:13" ht="15" x14ac:dyDescent="0.25">
      <c r="K27" s="18"/>
      <c r="L27" s="17"/>
    </row>
    <row r="28" spans="1:13" ht="15" x14ac:dyDescent="0.25">
      <c r="K28" s="18"/>
      <c r="L28" s="17"/>
    </row>
    <row r="29" spans="1:13" ht="15" x14ac:dyDescent="0.25">
      <c r="K29" s="18"/>
      <c r="L29" s="17"/>
    </row>
    <row r="30" spans="1:13" ht="15" x14ac:dyDescent="0.25">
      <c r="K30" s="18"/>
      <c r="L30" s="17"/>
    </row>
    <row r="31" spans="1:13" ht="15" x14ac:dyDescent="0.25">
      <c r="K31" s="18"/>
      <c r="L31" s="17"/>
    </row>
    <row r="32" spans="1:13" ht="15" x14ac:dyDescent="0.25">
      <c r="K32" s="18"/>
      <c r="L32" s="17"/>
    </row>
    <row r="33" spans="10:12" ht="15" x14ac:dyDescent="0.25">
      <c r="K33" s="18"/>
      <c r="L33" s="17"/>
    </row>
    <row r="34" spans="10:12" ht="15" x14ac:dyDescent="0.25">
      <c r="J34" s="9"/>
      <c r="K34" s="18"/>
      <c r="L34" s="17"/>
    </row>
    <row r="35" spans="10:12" ht="15" x14ac:dyDescent="0.25">
      <c r="K35" s="18"/>
      <c r="L35" s="17"/>
    </row>
    <row r="36" spans="10:12" ht="15" x14ac:dyDescent="0.25">
      <c r="K36" s="18"/>
      <c r="L36" s="17"/>
    </row>
    <row r="37" spans="10:12" ht="15" x14ac:dyDescent="0.25">
      <c r="K37" s="18"/>
      <c r="L37" s="17"/>
    </row>
    <row r="38" spans="10:12" ht="15" x14ac:dyDescent="0.25">
      <c r="K38" s="18"/>
      <c r="L38" s="17"/>
    </row>
    <row r="39" spans="10:12" ht="15" x14ac:dyDescent="0.25">
      <c r="K39" s="18"/>
      <c r="L39" s="17"/>
    </row>
    <row r="40" spans="10:12" ht="15" x14ac:dyDescent="0.25">
      <c r="K40" s="18"/>
      <c r="L40" s="17"/>
    </row>
    <row r="41" spans="10:12" ht="15" x14ac:dyDescent="0.25">
      <c r="K41" s="18"/>
      <c r="L41" s="17"/>
    </row>
    <row r="42" spans="10:12" ht="15" x14ac:dyDescent="0.25">
      <c r="K42" s="18"/>
      <c r="L42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3:Q42"/>
  <sheetViews>
    <sheetView topLeftCell="A2" workbookViewId="0">
      <selection activeCell="C34" sqref="C34"/>
    </sheetView>
  </sheetViews>
  <sheetFormatPr defaultRowHeight="12.75" x14ac:dyDescent="0.2"/>
  <cols>
    <col min="1" max="1" width="9.140625" style="2"/>
    <col min="2" max="2" width="7.5703125" style="2" bestFit="1" customWidth="1"/>
    <col min="3" max="3" width="10.7109375" style="2" bestFit="1" customWidth="1"/>
    <col min="4" max="4" width="9.140625" style="2"/>
    <col min="5" max="5" width="15.7109375" style="2" bestFit="1" customWidth="1"/>
    <col min="6" max="6" width="9.140625" style="2"/>
    <col min="7" max="7" width="12.28515625" style="2" bestFit="1" customWidth="1"/>
    <col min="8" max="8" width="9.140625" style="2"/>
    <col min="9" max="9" width="14" style="2" bestFit="1" customWidth="1"/>
    <col min="10" max="10" width="9.140625" style="2"/>
    <col min="11" max="12" width="12.7109375" style="2" bestFit="1" customWidth="1"/>
    <col min="13" max="13" width="11.85546875" style="2" bestFit="1" customWidth="1"/>
    <col min="14" max="16384" width="9.140625" style="2"/>
  </cols>
  <sheetData>
    <row r="3" spans="2:17" ht="13.5" thickBot="1" x14ac:dyDescent="0.25">
      <c r="P3" t="s">
        <v>15</v>
      </c>
      <c r="Q3" s="16">
        <v>1.6180338999999999</v>
      </c>
    </row>
    <row r="4" spans="2:17" ht="13.5" thickBot="1" x14ac:dyDescent="0.25">
      <c r="B4" s="10" t="s">
        <v>0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I4" s="15" t="s">
        <v>13</v>
      </c>
      <c r="J4" s="9">
        <f>(D22*J6+E22*J7+F22*J8+G22*J9)/(J6*(COUNT(B5:B20)))</f>
        <v>0.46875</v>
      </c>
      <c r="K4" s="9"/>
      <c r="L4"/>
      <c r="M4" s="15" t="s">
        <v>14</v>
      </c>
      <c r="N4" s="9">
        <f>1- SUM(C5:C20)/(MAX(C5:C20)*COUNT(B5:B20))</f>
        <v>0.515625</v>
      </c>
      <c r="P4" s="1" t="s">
        <v>16</v>
      </c>
      <c r="Q4" s="9">
        <f>(Q3^3*SUM(D5:D20)+Q3^2*SUM(E5:E20)+Q3*SUM(F5:F20)+SUM(G4:G20))/(COUNT(B5:B20)*Q3^3)</f>
        <v>0.38411866562836078</v>
      </c>
    </row>
    <row r="5" spans="2:17" ht="14.25" customHeight="1" x14ac:dyDescent="0.25">
      <c r="B5" s="19">
        <v>1</v>
      </c>
      <c r="C5" s="20">
        <v>10</v>
      </c>
      <c r="D5" s="12">
        <f t="shared" ref="D5:D20" si="0">IF($C5&lt;=$J$13,1,0)</f>
        <v>0</v>
      </c>
      <c r="E5" s="12">
        <f t="shared" ref="E5:E20" si="1">IF(AND($C5&gt;$J$13,$C5&lt;=$J$14),1,0)</f>
        <v>0</v>
      </c>
      <c r="F5" s="12">
        <f t="shared" ref="F5:F20" si="2">IF(AND($C5&lt;=$J$15,$C5 &gt; $J$14),1,0)</f>
        <v>1</v>
      </c>
      <c r="G5" s="12">
        <f t="shared" ref="G5:G20" si="3">IF($C5 &gt; $J$15,1,0)</f>
        <v>0</v>
      </c>
      <c r="I5" s="13"/>
      <c r="J5" s="13"/>
      <c r="K5" s="13"/>
      <c r="L5"/>
      <c r="M5"/>
      <c r="N5"/>
    </row>
    <row r="6" spans="2:17" ht="15" x14ac:dyDescent="0.25">
      <c r="B6" s="21">
        <v>2</v>
      </c>
      <c r="C6" s="20">
        <v>20</v>
      </c>
      <c r="D6" s="12">
        <f t="shared" si="0"/>
        <v>0</v>
      </c>
      <c r="E6" s="12">
        <f t="shared" si="1"/>
        <v>0</v>
      </c>
      <c r="F6" s="12">
        <f t="shared" si="2"/>
        <v>1</v>
      </c>
      <c r="G6" s="12">
        <f t="shared" si="3"/>
        <v>0</v>
      </c>
      <c r="I6" s="13" t="s">
        <v>7</v>
      </c>
      <c r="J6" s="13">
        <v>4</v>
      </c>
      <c r="K6" s="13"/>
      <c r="L6"/>
      <c r="M6"/>
      <c r="N6"/>
    </row>
    <row r="7" spans="2:17" ht="15.75" customHeight="1" x14ac:dyDescent="0.25">
      <c r="B7" s="21">
        <v>3</v>
      </c>
      <c r="C7" s="20">
        <v>40</v>
      </c>
      <c r="D7" s="12">
        <f t="shared" si="0"/>
        <v>0</v>
      </c>
      <c r="E7" s="12">
        <f t="shared" si="1"/>
        <v>0</v>
      </c>
      <c r="F7" s="12">
        <f t="shared" si="2"/>
        <v>0</v>
      </c>
      <c r="G7" s="12">
        <f t="shared" si="3"/>
        <v>1</v>
      </c>
      <c r="I7" s="13" t="s">
        <v>8</v>
      </c>
      <c r="J7" s="13">
        <v>3</v>
      </c>
      <c r="K7" s="13"/>
      <c r="L7"/>
      <c r="M7"/>
      <c r="N7"/>
    </row>
    <row r="8" spans="2:17" ht="15.75" customHeight="1" x14ac:dyDescent="0.25">
      <c r="B8" s="21">
        <v>4</v>
      </c>
      <c r="C8" s="20">
        <v>10</v>
      </c>
      <c r="D8" s="12">
        <f t="shared" si="0"/>
        <v>0</v>
      </c>
      <c r="E8" s="12">
        <f t="shared" si="1"/>
        <v>0</v>
      </c>
      <c r="F8" s="12">
        <f t="shared" si="2"/>
        <v>1</v>
      </c>
      <c r="G8" s="12">
        <f t="shared" si="3"/>
        <v>0</v>
      </c>
      <c r="I8" s="13" t="s">
        <v>9</v>
      </c>
      <c r="J8" s="13">
        <v>2</v>
      </c>
      <c r="K8" s="13"/>
      <c r="L8"/>
      <c r="M8"/>
      <c r="N8"/>
    </row>
    <row r="9" spans="2:17" ht="15" x14ac:dyDescent="0.25">
      <c r="B9" s="21">
        <v>5</v>
      </c>
      <c r="C9" s="20">
        <v>20</v>
      </c>
      <c r="D9" s="12">
        <f t="shared" si="0"/>
        <v>0</v>
      </c>
      <c r="E9" s="12">
        <f t="shared" si="1"/>
        <v>0</v>
      </c>
      <c r="F9" s="12">
        <f t="shared" si="2"/>
        <v>1</v>
      </c>
      <c r="G9" s="12">
        <f t="shared" si="3"/>
        <v>0</v>
      </c>
      <c r="I9" s="13" t="s">
        <v>10</v>
      </c>
      <c r="J9" s="13">
        <v>1</v>
      </c>
      <c r="K9" s="13"/>
      <c r="L9"/>
      <c r="M9"/>
      <c r="N9"/>
    </row>
    <row r="10" spans="2:17" ht="15" x14ac:dyDescent="0.25">
      <c r="B10" s="21">
        <v>6</v>
      </c>
      <c r="C10" s="20">
        <v>40</v>
      </c>
      <c r="D10" s="12">
        <f t="shared" si="0"/>
        <v>0</v>
      </c>
      <c r="E10" s="12">
        <f t="shared" si="1"/>
        <v>0</v>
      </c>
      <c r="F10" s="12">
        <f t="shared" si="2"/>
        <v>0</v>
      </c>
      <c r="G10" s="12">
        <f t="shared" si="3"/>
        <v>1</v>
      </c>
      <c r="I10" s="13"/>
      <c r="J10" s="13"/>
      <c r="K10" s="13"/>
      <c r="L10"/>
      <c r="M10"/>
      <c r="N10"/>
    </row>
    <row r="11" spans="2:17" ht="15" x14ac:dyDescent="0.25">
      <c r="B11" s="21">
        <v>7</v>
      </c>
      <c r="C11" s="20">
        <v>40</v>
      </c>
      <c r="D11" s="12">
        <f t="shared" si="0"/>
        <v>0</v>
      </c>
      <c r="E11" s="12">
        <f t="shared" si="1"/>
        <v>0</v>
      </c>
      <c r="F11" s="12">
        <f t="shared" si="2"/>
        <v>0</v>
      </c>
      <c r="G11" s="12">
        <f t="shared" si="3"/>
        <v>1</v>
      </c>
      <c r="I11" s="13" t="s">
        <v>1</v>
      </c>
      <c r="J11" s="13">
        <f>SUM(J6:J10)</f>
        <v>10</v>
      </c>
      <c r="K11" s="13"/>
      <c r="L11"/>
      <c r="M11"/>
      <c r="N11"/>
    </row>
    <row r="12" spans="2:17" ht="15" x14ac:dyDescent="0.25">
      <c r="B12" s="21">
        <v>8</v>
      </c>
      <c r="C12" s="20">
        <v>10</v>
      </c>
      <c r="D12" s="12">
        <f t="shared" si="0"/>
        <v>0</v>
      </c>
      <c r="E12" s="12">
        <f t="shared" si="1"/>
        <v>0</v>
      </c>
      <c r="F12" s="12">
        <f t="shared" si="2"/>
        <v>1</v>
      </c>
      <c r="G12" s="12">
        <f t="shared" si="3"/>
        <v>0</v>
      </c>
      <c r="I12"/>
      <c r="J12"/>
      <c r="K12"/>
      <c r="L12"/>
      <c r="M12"/>
      <c r="N12"/>
    </row>
    <row r="13" spans="2:17" ht="15" x14ac:dyDescent="0.25">
      <c r="B13" s="21">
        <v>9</v>
      </c>
      <c r="C13" s="20">
        <v>40</v>
      </c>
      <c r="D13" s="12">
        <f t="shared" si="0"/>
        <v>0</v>
      </c>
      <c r="E13" s="12">
        <f t="shared" si="1"/>
        <v>0</v>
      </c>
      <c r="F13" s="12">
        <f t="shared" si="2"/>
        <v>0</v>
      </c>
      <c r="G13" s="12">
        <f t="shared" si="3"/>
        <v>1</v>
      </c>
      <c r="I13" s="13" t="s">
        <v>18</v>
      </c>
      <c r="J13">
        <v>1</v>
      </c>
      <c r="K13"/>
      <c r="L13"/>
      <c r="M13" s="9"/>
      <c r="N13"/>
      <c r="Q13" s="8"/>
    </row>
    <row r="14" spans="2:17" ht="15" x14ac:dyDescent="0.25">
      <c r="B14" s="21">
        <v>10</v>
      </c>
      <c r="C14" s="20">
        <v>15</v>
      </c>
      <c r="D14" s="12">
        <f t="shared" si="0"/>
        <v>0</v>
      </c>
      <c r="E14" s="12">
        <f t="shared" si="1"/>
        <v>0</v>
      </c>
      <c r="F14" s="12">
        <f t="shared" si="2"/>
        <v>1</v>
      </c>
      <c r="G14" s="12">
        <f t="shared" si="3"/>
        <v>0</v>
      </c>
      <c r="I14" t="s">
        <v>11</v>
      </c>
      <c r="J14">
        <v>9</v>
      </c>
      <c r="K14"/>
      <c r="L14"/>
      <c r="M14"/>
      <c r="N14"/>
    </row>
    <row r="15" spans="2:17" ht="15" x14ac:dyDescent="0.25">
      <c r="B15" s="21">
        <v>11</v>
      </c>
      <c r="C15" s="20">
        <v>10</v>
      </c>
      <c r="D15" s="12">
        <f t="shared" si="0"/>
        <v>0</v>
      </c>
      <c r="E15" s="12">
        <f t="shared" si="1"/>
        <v>0</v>
      </c>
      <c r="F15" s="12">
        <f t="shared" si="2"/>
        <v>1</v>
      </c>
      <c r="G15" s="12">
        <f t="shared" si="3"/>
        <v>0</v>
      </c>
      <c r="I15" t="s">
        <v>12</v>
      </c>
      <c r="J15">
        <v>26</v>
      </c>
      <c r="K15"/>
      <c r="L15"/>
      <c r="M15"/>
      <c r="N15"/>
    </row>
    <row r="16" spans="2:17" ht="15" x14ac:dyDescent="0.25">
      <c r="B16" s="21">
        <v>12</v>
      </c>
      <c r="C16" s="20">
        <v>15</v>
      </c>
      <c r="D16" s="12">
        <f t="shared" si="0"/>
        <v>0</v>
      </c>
      <c r="E16" s="12">
        <f t="shared" si="1"/>
        <v>0</v>
      </c>
      <c r="F16" s="12">
        <f t="shared" si="2"/>
        <v>1</v>
      </c>
      <c r="G16" s="12">
        <f t="shared" si="3"/>
        <v>0</v>
      </c>
    </row>
    <row r="17" spans="1:13" ht="15" x14ac:dyDescent="0.25">
      <c r="B17" s="21">
        <v>13</v>
      </c>
      <c r="C17" s="20">
        <v>15</v>
      </c>
      <c r="D17" s="12">
        <f t="shared" si="0"/>
        <v>0</v>
      </c>
      <c r="E17" s="12">
        <f t="shared" si="1"/>
        <v>0</v>
      </c>
      <c r="F17" s="12">
        <f t="shared" si="2"/>
        <v>1</v>
      </c>
      <c r="G17" s="12">
        <f t="shared" si="3"/>
        <v>0</v>
      </c>
    </row>
    <row r="18" spans="1:13" ht="15" x14ac:dyDescent="0.25">
      <c r="B18" s="21">
        <v>14</v>
      </c>
      <c r="C18" s="20">
        <v>10</v>
      </c>
      <c r="D18" s="12">
        <f t="shared" si="0"/>
        <v>0</v>
      </c>
      <c r="E18" s="12">
        <f t="shared" si="1"/>
        <v>0</v>
      </c>
      <c r="F18" s="12">
        <f t="shared" si="2"/>
        <v>1</v>
      </c>
      <c r="G18" s="12">
        <f t="shared" si="3"/>
        <v>0</v>
      </c>
    </row>
    <row r="19" spans="1:13" ht="15" x14ac:dyDescent="0.25">
      <c r="B19" s="21">
        <v>15</v>
      </c>
      <c r="C19" s="20">
        <v>15</v>
      </c>
      <c r="D19" s="12">
        <f t="shared" si="0"/>
        <v>0</v>
      </c>
      <c r="E19" s="12">
        <f t="shared" si="1"/>
        <v>0</v>
      </c>
      <c r="F19" s="12">
        <f t="shared" si="2"/>
        <v>1</v>
      </c>
      <c r="G19" s="12">
        <f t="shared" si="3"/>
        <v>0</v>
      </c>
    </row>
    <row r="20" spans="1:13" ht="15.75" thickBot="1" x14ac:dyDescent="0.3">
      <c r="B20" s="22">
        <v>16</v>
      </c>
      <c r="C20" s="23">
        <v>0</v>
      </c>
      <c r="D20" s="14">
        <f t="shared" si="0"/>
        <v>1</v>
      </c>
      <c r="E20" s="14">
        <f t="shared" si="1"/>
        <v>0</v>
      </c>
      <c r="F20" s="14">
        <f t="shared" si="2"/>
        <v>0</v>
      </c>
      <c r="G20" s="14">
        <f t="shared" si="3"/>
        <v>0</v>
      </c>
    </row>
    <row r="21" spans="1:13" x14ac:dyDescent="0.2">
      <c r="B21" s="3"/>
      <c r="C21" s="4"/>
    </row>
    <row r="22" spans="1:13" x14ac:dyDescent="0.2">
      <c r="A22" s="2" t="s">
        <v>1</v>
      </c>
      <c r="D22" s="2">
        <f>SUM(D5:D20)</f>
        <v>1</v>
      </c>
      <c r="E22" s="2">
        <f>SUM(E5:E20)</f>
        <v>0</v>
      </c>
      <c r="F22" s="2">
        <f>SUM(F5:F20)</f>
        <v>11</v>
      </c>
      <c r="G22" s="2">
        <f>SUM(G5:G20)</f>
        <v>4</v>
      </c>
    </row>
    <row r="23" spans="1:13" x14ac:dyDescent="0.2">
      <c r="C23" s="7"/>
      <c r="G23" s="6"/>
    </row>
    <row r="24" spans="1:13" x14ac:dyDescent="0.2">
      <c r="G24" s="5"/>
    </row>
    <row r="25" spans="1:13" x14ac:dyDescent="0.2">
      <c r="G25" s="8"/>
      <c r="L25" s="2" t="s">
        <v>17</v>
      </c>
      <c r="M25" s="2" t="str">
        <f>IF(COUNT(B5:B20)=SUM(D5:G20),"Passed","Failed")</f>
        <v>Passed</v>
      </c>
    </row>
    <row r="27" spans="1:13" ht="15" x14ac:dyDescent="0.25">
      <c r="K27" s="18"/>
      <c r="L27" s="17"/>
    </row>
    <row r="28" spans="1:13" ht="15" x14ac:dyDescent="0.25">
      <c r="K28" s="18"/>
      <c r="L28" s="17"/>
    </row>
    <row r="29" spans="1:13" ht="15" x14ac:dyDescent="0.25">
      <c r="K29" s="18"/>
      <c r="L29" s="17"/>
    </row>
    <row r="30" spans="1:13" ht="15" x14ac:dyDescent="0.25">
      <c r="K30" s="18"/>
      <c r="L30" s="17"/>
    </row>
    <row r="31" spans="1:13" ht="15" x14ac:dyDescent="0.25">
      <c r="K31" s="18"/>
      <c r="L31" s="17"/>
    </row>
    <row r="32" spans="1:13" ht="15" x14ac:dyDescent="0.25">
      <c r="K32" s="18"/>
      <c r="L32" s="17"/>
    </row>
    <row r="33" spans="10:12" ht="15" x14ac:dyDescent="0.25">
      <c r="K33" s="18"/>
      <c r="L33" s="17"/>
    </row>
    <row r="34" spans="10:12" ht="15" x14ac:dyDescent="0.25">
      <c r="J34" s="9"/>
      <c r="K34" s="18"/>
      <c r="L34" s="17"/>
    </row>
    <row r="35" spans="10:12" ht="15" x14ac:dyDescent="0.25">
      <c r="K35" s="18"/>
      <c r="L35" s="17"/>
    </row>
    <row r="36" spans="10:12" ht="15" x14ac:dyDescent="0.25">
      <c r="K36" s="18"/>
      <c r="L36" s="17"/>
    </row>
    <row r="37" spans="10:12" ht="15" x14ac:dyDescent="0.25">
      <c r="K37" s="18"/>
      <c r="L37" s="17"/>
    </row>
    <row r="38" spans="10:12" ht="15" x14ac:dyDescent="0.25">
      <c r="K38" s="18"/>
      <c r="L38" s="17"/>
    </row>
    <row r="39" spans="10:12" ht="15" x14ac:dyDescent="0.25">
      <c r="K39" s="18"/>
      <c r="L39" s="17"/>
    </row>
    <row r="40" spans="10:12" ht="15" x14ac:dyDescent="0.25">
      <c r="K40" s="18"/>
      <c r="L40" s="17"/>
    </row>
    <row r="41" spans="10:12" ht="15" x14ac:dyDescent="0.25">
      <c r="K41" s="18"/>
      <c r="L41" s="17"/>
    </row>
    <row r="42" spans="10:12" ht="15" x14ac:dyDescent="0.25">
      <c r="K42" s="18"/>
      <c r="L42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:Q42"/>
  <sheetViews>
    <sheetView topLeftCell="A2" workbookViewId="0">
      <selection activeCell="D24" sqref="D24"/>
    </sheetView>
  </sheetViews>
  <sheetFormatPr defaultRowHeight="12.75" x14ac:dyDescent="0.2"/>
  <cols>
    <col min="1" max="1" width="9.140625" style="2"/>
    <col min="2" max="2" width="7.5703125" style="2" bestFit="1" customWidth="1"/>
    <col min="3" max="3" width="10.7109375" style="2" bestFit="1" customWidth="1"/>
    <col min="4" max="4" width="9.140625" style="2"/>
    <col min="5" max="5" width="15.7109375" style="2" bestFit="1" customWidth="1"/>
    <col min="6" max="6" width="9.140625" style="2"/>
    <col min="7" max="7" width="12.28515625" style="2" bestFit="1" customWidth="1"/>
    <col min="8" max="8" width="9.140625" style="2"/>
    <col min="9" max="9" width="14" style="2" bestFit="1" customWidth="1"/>
    <col min="10" max="10" width="9.140625" style="2"/>
    <col min="11" max="12" width="12.7109375" style="2" bestFit="1" customWidth="1"/>
    <col min="13" max="13" width="11.85546875" style="2" bestFit="1" customWidth="1"/>
    <col min="14" max="16384" width="9.140625" style="2"/>
  </cols>
  <sheetData>
    <row r="3" spans="2:17" ht="13.5" thickBot="1" x14ac:dyDescent="0.25">
      <c r="P3" t="s">
        <v>15</v>
      </c>
      <c r="Q3" s="16">
        <v>1.6180338999999999</v>
      </c>
    </row>
    <row r="4" spans="2:17" ht="13.5" thickBot="1" x14ac:dyDescent="0.25">
      <c r="B4" s="10" t="s">
        <v>0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I4" s="15" t="s">
        <v>13</v>
      </c>
      <c r="J4" s="9">
        <f>(D22*J6+E22*J7+F22*J8+G22*J9)/(J6*(COUNT(B5:B20)))</f>
        <v>0.296875</v>
      </c>
      <c r="K4" s="9"/>
      <c r="L4"/>
      <c r="M4" s="15" t="s">
        <v>14</v>
      </c>
      <c r="N4" s="9">
        <f>1- SUM(C5:C20)/(MAX(C5:C20)*COUNT(B5:B20))</f>
        <v>0.36458333333333337</v>
      </c>
      <c r="P4" s="1" t="s">
        <v>16</v>
      </c>
      <c r="Q4" s="9">
        <f>(Q3^3*SUM(D5:D20)+Q3^2*SUM(E5:E20)+Q3*SUM(F5:F20)+SUM(G4:G20))/(COUNT(B5:B20)*Q3^3)</f>
        <v>0.28381376532353075</v>
      </c>
    </row>
    <row r="5" spans="2:17" ht="14.25" customHeight="1" x14ac:dyDescent="0.25">
      <c r="B5" s="19">
        <v>1</v>
      </c>
      <c r="C5" s="20">
        <v>30</v>
      </c>
      <c r="D5" s="12">
        <f t="shared" ref="D5:D20" si="0">IF($C5&lt;=$J$13,1,0)</f>
        <v>0</v>
      </c>
      <c r="E5" s="12">
        <f t="shared" ref="E5:E20" si="1">IF(AND($C5&gt;$J$13,$C5&lt;=$J$14),1,0)</f>
        <v>0</v>
      </c>
      <c r="F5" s="12">
        <f t="shared" ref="F5:F20" si="2">IF(AND($C5&lt;=$J$15,$C5 &gt; $J$14),1,0)</f>
        <v>0</v>
      </c>
      <c r="G5" s="12">
        <f t="shared" ref="G5:G20" si="3">IF($C5 &gt; $J$15,1,0)</f>
        <v>1</v>
      </c>
      <c r="I5" s="13"/>
      <c r="J5" s="13"/>
      <c r="K5" s="13"/>
      <c r="L5"/>
      <c r="M5"/>
      <c r="N5"/>
    </row>
    <row r="6" spans="2:17" ht="15" x14ac:dyDescent="0.25">
      <c r="B6" s="21">
        <v>2</v>
      </c>
      <c r="C6" s="20">
        <v>40</v>
      </c>
      <c r="D6" s="12">
        <f t="shared" si="0"/>
        <v>0</v>
      </c>
      <c r="E6" s="12">
        <f t="shared" si="1"/>
        <v>0</v>
      </c>
      <c r="F6" s="12">
        <f t="shared" si="2"/>
        <v>0</v>
      </c>
      <c r="G6" s="12">
        <f t="shared" si="3"/>
        <v>1</v>
      </c>
      <c r="I6" s="13" t="s">
        <v>7</v>
      </c>
      <c r="J6" s="13">
        <v>4</v>
      </c>
      <c r="K6" s="13"/>
      <c r="L6"/>
      <c r="M6"/>
      <c r="N6"/>
    </row>
    <row r="7" spans="2:17" ht="15.75" customHeight="1" x14ac:dyDescent="0.25">
      <c r="B7" s="21">
        <v>3</v>
      </c>
      <c r="C7" s="20">
        <v>60</v>
      </c>
      <c r="D7" s="12">
        <f t="shared" si="0"/>
        <v>0</v>
      </c>
      <c r="E7" s="12">
        <f t="shared" si="1"/>
        <v>0</v>
      </c>
      <c r="F7" s="12">
        <f t="shared" si="2"/>
        <v>0</v>
      </c>
      <c r="G7" s="12">
        <f t="shared" si="3"/>
        <v>1</v>
      </c>
      <c r="I7" s="13" t="s">
        <v>8</v>
      </c>
      <c r="J7" s="13">
        <v>3</v>
      </c>
      <c r="K7" s="13"/>
      <c r="L7"/>
      <c r="M7"/>
      <c r="N7"/>
    </row>
    <row r="8" spans="2:17" ht="15.75" customHeight="1" x14ac:dyDescent="0.25">
      <c r="B8" s="21">
        <v>4</v>
      </c>
      <c r="C8" s="20">
        <v>30</v>
      </c>
      <c r="D8" s="12">
        <f t="shared" si="0"/>
        <v>0</v>
      </c>
      <c r="E8" s="12">
        <f t="shared" si="1"/>
        <v>0</v>
      </c>
      <c r="F8" s="12">
        <f t="shared" si="2"/>
        <v>0</v>
      </c>
      <c r="G8" s="12">
        <f t="shared" si="3"/>
        <v>1</v>
      </c>
      <c r="I8" s="13" t="s">
        <v>9</v>
      </c>
      <c r="J8" s="13">
        <v>2</v>
      </c>
      <c r="K8" s="13"/>
      <c r="L8"/>
      <c r="M8"/>
      <c r="N8"/>
    </row>
    <row r="9" spans="2:17" ht="15" x14ac:dyDescent="0.25">
      <c r="B9" s="21">
        <v>5</v>
      </c>
      <c r="C9" s="20">
        <v>40</v>
      </c>
      <c r="D9" s="12">
        <f t="shared" si="0"/>
        <v>0</v>
      </c>
      <c r="E9" s="12">
        <f t="shared" si="1"/>
        <v>0</v>
      </c>
      <c r="F9" s="12">
        <f t="shared" si="2"/>
        <v>0</v>
      </c>
      <c r="G9" s="12">
        <f t="shared" si="3"/>
        <v>1</v>
      </c>
      <c r="I9" s="13" t="s">
        <v>10</v>
      </c>
      <c r="J9" s="13">
        <v>1</v>
      </c>
      <c r="K9" s="13"/>
      <c r="L9"/>
      <c r="M9"/>
      <c r="N9"/>
    </row>
    <row r="10" spans="2:17" ht="15" x14ac:dyDescent="0.25">
      <c r="B10" s="21">
        <v>6</v>
      </c>
      <c r="C10" s="20">
        <v>60</v>
      </c>
      <c r="D10" s="12">
        <f t="shared" si="0"/>
        <v>0</v>
      </c>
      <c r="E10" s="12">
        <f t="shared" si="1"/>
        <v>0</v>
      </c>
      <c r="F10" s="12">
        <f t="shared" si="2"/>
        <v>0</v>
      </c>
      <c r="G10" s="12">
        <f t="shared" si="3"/>
        <v>1</v>
      </c>
      <c r="I10" s="13"/>
      <c r="J10" s="13"/>
      <c r="K10" s="13"/>
      <c r="L10"/>
      <c r="M10"/>
      <c r="N10"/>
    </row>
    <row r="11" spans="2:17" ht="15" x14ac:dyDescent="0.25">
      <c r="B11" s="21">
        <v>7</v>
      </c>
      <c r="C11" s="20">
        <v>60</v>
      </c>
      <c r="D11" s="12">
        <f t="shared" si="0"/>
        <v>0</v>
      </c>
      <c r="E11" s="12">
        <f t="shared" si="1"/>
        <v>0</v>
      </c>
      <c r="F11" s="12">
        <f t="shared" si="2"/>
        <v>0</v>
      </c>
      <c r="G11" s="12">
        <f t="shared" si="3"/>
        <v>1</v>
      </c>
      <c r="I11" s="13" t="s">
        <v>1</v>
      </c>
      <c r="J11" s="13">
        <f>SUM(J6:J10)</f>
        <v>10</v>
      </c>
      <c r="K11" s="13"/>
      <c r="L11"/>
      <c r="M11"/>
      <c r="N11"/>
    </row>
    <row r="12" spans="2:17" ht="15" x14ac:dyDescent="0.25">
      <c r="B12" s="21">
        <v>8</v>
      </c>
      <c r="C12" s="20">
        <v>30</v>
      </c>
      <c r="D12" s="12">
        <f t="shared" si="0"/>
        <v>0</v>
      </c>
      <c r="E12" s="12">
        <f t="shared" si="1"/>
        <v>0</v>
      </c>
      <c r="F12" s="12">
        <f t="shared" si="2"/>
        <v>0</v>
      </c>
      <c r="G12" s="12">
        <f t="shared" si="3"/>
        <v>1</v>
      </c>
      <c r="I12"/>
      <c r="J12"/>
      <c r="K12"/>
      <c r="L12"/>
      <c r="M12"/>
      <c r="N12"/>
    </row>
    <row r="13" spans="2:17" ht="15" x14ac:dyDescent="0.25">
      <c r="B13" s="21">
        <v>9</v>
      </c>
      <c r="C13" s="20">
        <v>60</v>
      </c>
      <c r="D13" s="12">
        <f t="shared" si="0"/>
        <v>0</v>
      </c>
      <c r="E13" s="12">
        <f t="shared" si="1"/>
        <v>0</v>
      </c>
      <c r="F13" s="12">
        <f t="shared" si="2"/>
        <v>0</v>
      </c>
      <c r="G13" s="12">
        <f t="shared" si="3"/>
        <v>1</v>
      </c>
      <c r="I13" s="13" t="s">
        <v>18</v>
      </c>
      <c r="J13">
        <v>1</v>
      </c>
      <c r="K13"/>
      <c r="L13"/>
      <c r="M13" s="9"/>
      <c r="N13"/>
      <c r="Q13" s="8"/>
    </row>
    <row r="14" spans="2:17" ht="15" x14ac:dyDescent="0.25">
      <c r="B14" s="21">
        <v>10</v>
      </c>
      <c r="C14" s="20">
        <v>35</v>
      </c>
      <c r="D14" s="12">
        <f t="shared" si="0"/>
        <v>0</v>
      </c>
      <c r="E14" s="12">
        <f t="shared" si="1"/>
        <v>0</v>
      </c>
      <c r="F14" s="12">
        <f t="shared" si="2"/>
        <v>0</v>
      </c>
      <c r="G14" s="12">
        <f t="shared" si="3"/>
        <v>1</v>
      </c>
      <c r="I14" t="s">
        <v>11</v>
      </c>
      <c r="J14">
        <v>9</v>
      </c>
      <c r="K14"/>
      <c r="L14"/>
      <c r="M14"/>
      <c r="N14"/>
    </row>
    <row r="15" spans="2:17" ht="15" x14ac:dyDescent="0.25">
      <c r="B15" s="21">
        <v>11</v>
      </c>
      <c r="C15" s="20">
        <v>30</v>
      </c>
      <c r="D15" s="12">
        <f t="shared" si="0"/>
        <v>0</v>
      </c>
      <c r="E15" s="12">
        <f t="shared" si="1"/>
        <v>0</v>
      </c>
      <c r="F15" s="12">
        <f t="shared" si="2"/>
        <v>0</v>
      </c>
      <c r="G15" s="12">
        <f t="shared" si="3"/>
        <v>1</v>
      </c>
      <c r="I15" t="s">
        <v>12</v>
      </c>
      <c r="J15">
        <v>26</v>
      </c>
      <c r="K15"/>
      <c r="L15"/>
      <c r="M15"/>
      <c r="N15"/>
    </row>
    <row r="16" spans="2:17" ht="15" x14ac:dyDescent="0.25">
      <c r="B16" s="21">
        <v>12</v>
      </c>
      <c r="C16" s="20">
        <v>35</v>
      </c>
      <c r="D16" s="12">
        <f t="shared" si="0"/>
        <v>0</v>
      </c>
      <c r="E16" s="12">
        <f t="shared" si="1"/>
        <v>0</v>
      </c>
      <c r="F16" s="12">
        <f t="shared" si="2"/>
        <v>0</v>
      </c>
      <c r="G16" s="12">
        <f t="shared" si="3"/>
        <v>1</v>
      </c>
    </row>
    <row r="17" spans="1:13" ht="15" x14ac:dyDescent="0.25">
      <c r="B17" s="21">
        <v>13</v>
      </c>
      <c r="C17" s="20">
        <v>35</v>
      </c>
      <c r="D17" s="12">
        <f t="shared" si="0"/>
        <v>0</v>
      </c>
      <c r="E17" s="12">
        <f t="shared" si="1"/>
        <v>0</v>
      </c>
      <c r="F17" s="12">
        <f t="shared" si="2"/>
        <v>0</v>
      </c>
      <c r="G17" s="12">
        <f t="shared" si="3"/>
        <v>1</v>
      </c>
    </row>
    <row r="18" spans="1:13" ht="15" x14ac:dyDescent="0.25">
      <c r="B18" s="21">
        <v>14</v>
      </c>
      <c r="C18" s="20">
        <v>30</v>
      </c>
      <c r="D18" s="12">
        <f t="shared" si="0"/>
        <v>0</v>
      </c>
      <c r="E18" s="12">
        <f t="shared" si="1"/>
        <v>0</v>
      </c>
      <c r="F18" s="12">
        <f t="shared" si="2"/>
        <v>0</v>
      </c>
      <c r="G18" s="12">
        <f t="shared" si="3"/>
        <v>1</v>
      </c>
    </row>
    <row r="19" spans="1:13" ht="15" x14ac:dyDescent="0.25">
      <c r="B19" s="21">
        <v>15</v>
      </c>
      <c r="C19" s="20">
        <v>35</v>
      </c>
      <c r="D19" s="12">
        <f t="shared" si="0"/>
        <v>0</v>
      </c>
      <c r="E19" s="12">
        <f t="shared" si="1"/>
        <v>0</v>
      </c>
      <c r="F19" s="12">
        <f t="shared" si="2"/>
        <v>0</v>
      </c>
      <c r="G19" s="12">
        <f t="shared" si="3"/>
        <v>1</v>
      </c>
    </row>
    <row r="20" spans="1:13" ht="15.75" thickBot="1" x14ac:dyDescent="0.3">
      <c r="B20" s="22">
        <v>16</v>
      </c>
      <c r="C20" s="23">
        <v>0</v>
      </c>
      <c r="D20" s="14">
        <f t="shared" si="0"/>
        <v>1</v>
      </c>
      <c r="E20" s="14">
        <f t="shared" si="1"/>
        <v>0</v>
      </c>
      <c r="F20" s="14">
        <f t="shared" si="2"/>
        <v>0</v>
      </c>
      <c r="G20" s="14">
        <f t="shared" si="3"/>
        <v>0</v>
      </c>
    </row>
    <row r="21" spans="1:13" x14ac:dyDescent="0.2">
      <c r="B21" s="3"/>
      <c r="C21" s="4"/>
    </row>
    <row r="22" spans="1:13" x14ac:dyDescent="0.2">
      <c r="A22" s="2" t="s">
        <v>1</v>
      </c>
      <c r="D22" s="2">
        <f>SUM(D5:D20)</f>
        <v>1</v>
      </c>
      <c r="E22" s="2">
        <f>SUM(E5:E20)</f>
        <v>0</v>
      </c>
      <c r="F22" s="2">
        <f>SUM(F5:F20)</f>
        <v>0</v>
      </c>
      <c r="G22" s="2">
        <f>SUM(G5:G20)</f>
        <v>15</v>
      </c>
    </row>
    <row r="23" spans="1:13" x14ac:dyDescent="0.2">
      <c r="C23" s="7"/>
      <c r="G23" s="6"/>
    </row>
    <row r="24" spans="1:13" x14ac:dyDescent="0.2">
      <c r="G24" s="5"/>
    </row>
    <row r="25" spans="1:13" x14ac:dyDescent="0.2">
      <c r="G25" s="8"/>
      <c r="L25" s="2" t="s">
        <v>17</v>
      </c>
      <c r="M25" s="2" t="str">
        <f>IF(COUNT(B5:B20)=SUM(D5:G20),"Passed","Failed")</f>
        <v>Passed</v>
      </c>
    </row>
    <row r="27" spans="1:13" ht="15" x14ac:dyDescent="0.25">
      <c r="K27" s="18"/>
      <c r="L27" s="17"/>
    </row>
    <row r="28" spans="1:13" ht="15" x14ac:dyDescent="0.25">
      <c r="K28" s="18"/>
      <c r="L28" s="17"/>
    </row>
    <row r="29" spans="1:13" ht="15" x14ac:dyDescent="0.25">
      <c r="K29" s="18"/>
      <c r="L29" s="17"/>
    </row>
    <row r="30" spans="1:13" ht="15" x14ac:dyDescent="0.25">
      <c r="K30" s="18"/>
      <c r="L30" s="17"/>
    </row>
    <row r="31" spans="1:13" ht="15" x14ac:dyDescent="0.25">
      <c r="K31" s="18"/>
      <c r="L31" s="17"/>
    </row>
    <row r="32" spans="1:13" ht="15" x14ac:dyDescent="0.25">
      <c r="K32" s="18"/>
      <c r="L32" s="17"/>
    </row>
    <row r="33" spans="10:12" ht="15" x14ac:dyDescent="0.25">
      <c r="K33" s="18"/>
      <c r="L33" s="17"/>
    </row>
    <row r="34" spans="10:12" ht="15" x14ac:dyDescent="0.25">
      <c r="J34" s="9"/>
      <c r="K34" s="18"/>
      <c r="L34" s="17"/>
    </row>
    <row r="35" spans="10:12" ht="15" x14ac:dyDescent="0.25">
      <c r="K35" s="18"/>
      <c r="L35" s="17"/>
    </row>
    <row r="36" spans="10:12" ht="15" x14ac:dyDescent="0.25">
      <c r="K36" s="18"/>
      <c r="L36" s="17"/>
    </row>
    <row r="37" spans="10:12" ht="15" x14ac:dyDescent="0.25">
      <c r="K37" s="18"/>
      <c r="L37" s="17"/>
    </row>
    <row r="38" spans="10:12" ht="15" x14ac:dyDescent="0.25">
      <c r="K38" s="18"/>
      <c r="L38" s="17"/>
    </row>
    <row r="39" spans="10:12" ht="15" x14ac:dyDescent="0.25">
      <c r="K39" s="18"/>
      <c r="L39" s="17"/>
    </row>
    <row r="40" spans="10:12" ht="15" x14ac:dyDescent="0.25">
      <c r="K40" s="18"/>
      <c r="L40" s="17"/>
    </row>
    <row r="41" spans="10:12" ht="15" x14ac:dyDescent="0.25">
      <c r="K41" s="18"/>
      <c r="L41" s="17"/>
    </row>
    <row r="42" spans="10:12" ht="15" x14ac:dyDescent="0.25">
      <c r="K42" s="18"/>
      <c r="L42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</vt:lpstr>
      <vt:lpstr>Decompressed 10 Days</vt:lpstr>
      <vt:lpstr>Decompressed 30 Days</vt:lpstr>
    </vt:vector>
  </TitlesOfParts>
  <Company>IDesign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2019-08-27T19:08:07Z</dcterms:modified>
</cp:coreProperties>
</file>