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Modern Data Analytics in Excel\kody\r06\"/>
    </mc:Choice>
  </mc:AlternateContent>
  <xr:revisionPtr revIDLastSave="0" documentId="13_ncr:1_{B9F49465-0290-43D7-9039-6AC77CAAF720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sprzedaż" sheetId="5" r:id="rId1"/>
    <sheet name="sprzedaż_wyszukaj" sheetId="6" r:id="rId2"/>
    <sheet name="sprzedaż_pq" sheetId="7" r:id="rId3"/>
    <sheet name="sprzedaż_pp" sheetId="8" r:id="rId4"/>
  </sheets>
  <definedNames>
    <definedName name="_xlcn.WorksheetConnection_r06.xlsxoddziały1" hidden="1">oddziały[]</definedName>
    <definedName name="_xlcn.WorksheetConnection_r06.xlsxprodukty1" hidden="1">produkty[]</definedName>
    <definedName name="_xlcn.WorksheetConnection_r06.xlsxtransakcje1" hidden="1">transakcje[]</definedName>
    <definedName name="ExternalData_1" localSheetId="2" hidden="1">sprzedaż_pq!$A$1:$I$21</definedName>
  </definedNames>
  <calcPr calcId="191029"/>
  <pivotCaches>
    <pivotCache cacheId="0" r:id="rId5"/>
  </pivotCaches>
  <extLst>
    <ext xmlns:x15="http://schemas.microsoft.com/office/spreadsheetml/2010/11/main" uri="{FCE2AD5D-F65C-4FA6-A056-5C36A1767C68}">
      <x15:dataModel>
        <x15:modelTables>
          <x15:modelTable id="transakcje 1_4b07f7d1-e4a6-4c99-af1e-6d491a1fed7d" name="transakcje 1" connection="Zapytanie — transakcje"/>
          <x15:modelTable id="produkty_3eae94a9-6f0b-47cf-9df0-327ecaba4106" name="produkty" connection="Zapytanie — produkty"/>
          <x15:modelTable id="oddziały_4fb8d35c-5ab4-4c59-8333-7088456bd04d" name="oddziały" connection="Zapytanie — oddziały"/>
          <x15:modelTable id="transakcje" name="transakcje" connection="WorksheetConnection_r06.xlsx!transakcje"/>
          <x15:modelTable id="produkty 1" name="produkty 1" connection="WorksheetConnection_r06.xlsx!produkty"/>
          <x15:modelTable id="oddziały 1" name="oddziały 1" connection="WorksheetConnection_r06.xlsx!oddziały"/>
        </x15:modelTables>
        <x15:modelRelationships>
          <x15:modelRelationship fromTable="transakcje" fromColumn="id_oddziału" toTable="oddziały 1" toColumn="id_oddziału"/>
          <x15:modelRelationship fromTable="transakcje" fromColumn="id_produktu" toTable="produkty 1" toColumn="id_produktu"/>
          <x15:modelRelationship fromTable="transakcje" fromColumn="id_oddziału" toTable="oddziały" toColumn="id_oddziału"/>
          <x15:modelRelationship fromTable="transakcje" fromColumn="id_produktu" toTable="produkty" toColumn="id_produktu"/>
          <x15:modelRelationship fromTable="transakcje 1" fromColumn="id_transakcji" toTable="transakcje" toColumn="id_transakcji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6" l="1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I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H2" i="6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3000000}" keepAlive="1" name="ThisWorkbookDataModel" description="Data Model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99950970-004E-4DD0-A5E3-3470BF28CCFF}" name="WorksheetConnection_r06.xlsx!oddziały" type="102" refreshedVersion="8" minRefreshableVersion="5">
    <extLst>
      <ext xmlns:x15="http://schemas.microsoft.com/office/spreadsheetml/2010/11/main" uri="{DE250136-89BD-433C-8126-D09CA5730AF9}">
        <x15:connection id="oddziały 1">
          <x15:rangePr sourceName="_xlcn.WorksheetConnection_r06.xlsxoddziały1"/>
        </x15:connection>
      </ext>
    </extLst>
  </connection>
  <connection id="3" xr16:uid="{11090CB9-E7BE-438D-9DA7-528D9F3A0523}" name="WorksheetConnection_r06.xlsx!produkty" type="102" refreshedVersion="8" minRefreshableVersion="5">
    <extLst>
      <ext xmlns:x15="http://schemas.microsoft.com/office/spreadsheetml/2010/11/main" uri="{DE250136-89BD-433C-8126-D09CA5730AF9}">
        <x15:connection id="produkty 1">
          <x15:rangePr sourceName="_xlcn.WorksheetConnection_r06.xlsxprodukty1"/>
        </x15:connection>
      </ext>
    </extLst>
  </connection>
  <connection id="4" xr16:uid="{109B8605-7B1F-443C-85AE-45C797310251}" name="WorksheetConnection_r06.xlsx!transakcje" type="102" refreshedVersion="8" minRefreshableVersion="5">
    <extLst>
      <ext xmlns:x15="http://schemas.microsoft.com/office/spreadsheetml/2010/11/main" uri="{DE250136-89BD-433C-8126-D09CA5730AF9}">
        <x15:connection id="transakcje">
          <x15:rangePr sourceName="_xlcn.WorksheetConnection_r06.xlsxtransakcje1"/>
        </x15:connection>
      </ext>
    </extLst>
  </connection>
  <connection id="5" xr16:uid="{54313EAE-7B8E-4EE9-A95D-923166A81514}" name="Zapytanie — oddziały" description="Połączenie z zapytaniem „oddziały” w skoroszycie." type="100" refreshedVersion="8" minRefreshableVersion="5">
    <extLst>
      <ext xmlns:x15="http://schemas.microsoft.com/office/spreadsheetml/2010/11/main" uri="{DE250136-89BD-433C-8126-D09CA5730AF9}">
        <x15:connection id="65631277-04c4-4489-990a-1afb3806675e"/>
      </ext>
    </extLst>
  </connection>
  <connection id="6" xr16:uid="{7DB6A85A-9832-4E0B-B8E1-437E3A26EC79}" name="Zapytanie — produkty" description="Połączenie z zapytaniem „produkty” w skoroszycie." type="100" refreshedVersion="8" minRefreshableVersion="5">
    <extLst>
      <ext xmlns:x15="http://schemas.microsoft.com/office/spreadsheetml/2010/11/main" uri="{DE250136-89BD-433C-8126-D09CA5730AF9}">
        <x15:connection id="281e6abd-8d81-4687-bb2f-df0ac257edfc"/>
      </ext>
    </extLst>
  </connection>
  <connection id="7" xr16:uid="{E5519D4C-E72C-41A3-9673-0B06B459F65E}" keepAlive="1" name="Zapytanie — sprzedaż_scalone" description="Połączenie z zapytaniem „sprzedaż_scalone” w skoroszycie." type="5" refreshedVersion="8" background="1" saveData="1">
    <dbPr connection="Provider=Microsoft.Mashup.OleDb.1;Data Source=$Workbook$;Location=sprzedaż_scalone;Extended Properties=&quot;&quot;" command="SELECT * FROM [sprzedaż_scalone]"/>
  </connection>
  <connection id="8" xr16:uid="{1C6E92E2-914E-49D0-8B8C-542B6CA45818}" name="Zapytanie — transakcje" description="Połączenie z zapytaniem „transakcje” w skoroszycie." type="100" refreshedVersion="8" minRefreshableVersion="5">
    <extLst>
      <ext xmlns:x15="http://schemas.microsoft.com/office/spreadsheetml/2010/11/main" uri="{DE250136-89BD-433C-8126-D09CA5730AF9}">
        <x15:connection id="6fb6e144-6d0d-44b5-be47-529e71f70d98"/>
      </ext>
    </extLst>
  </connection>
</connections>
</file>

<file path=xl/sharedStrings.xml><?xml version="1.0" encoding="utf-8"?>
<sst xmlns="http://schemas.openxmlformats.org/spreadsheetml/2006/main" count="104" uniqueCount="22">
  <si>
    <t>Scranton</t>
  </si>
  <si>
    <t>Stamford</t>
  </si>
  <si>
    <t>Nashua</t>
  </si>
  <si>
    <t xml:space="preserve"> </t>
  </si>
  <si>
    <t>id_transakcji</t>
  </si>
  <si>
    <t>data_transakcji</t>
  </si>
  <si>
    <t>id_oddziału</t>
  </si>
  <si>
    <t>id_produktu</t>
  </si>
  <si>
    <t>ilość</t>
  </si>
  <si>
    <t>cena_końcowa</t>
  </si>
  <si>
    <t>nazwa_oddziału</t>
  </si>
  <si>
    <t>nazwa_produktu</t>
  </si>
  <si>
    <t>cena_produktu</t>
  </si>
  <si>
    <t>Papier do drukarki</t>
  </si>
  <si>
    <t>Karteczki samoprzylepne</t>
  </si>
  <si>
    <t>Tusz do drukarki</t>
  </si>
  <si>
    <t>Koperty</t>
  </si>
  <si>
    <t>Notatniki</t>
  </si>
  <si>
    <t>Etykiety kolumn</t>
  </si>
  <si>
    <t>Etykiety wierszy</t>
  </si>
  <si>
    <t>Suma końcowa</t>
  </si>
  <si>
    <t>Suma ilość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</si>
</sst>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&quot;$&quot;#,##0.00"/>
  </numFmts>
  <fonts count="19" x14ac:knownFonts="1">
    <font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20"/>
      <color rgb="FF006100"/>
      <name val="Calibri"/>
      <family val="2"/>
      <scheme val="minor"/>
    </font>
    <font>
      <sz val="20"/>
      <color rgb="FF9C0006"/>
      <name val="Calibri"/>
      <family val="2"/>
      <scheme val="minor"/>
    </font>
    <font>
      <sz val="20"/>
      <color rgb="FF9C5700"/>
      <name val="Calibri"/>
      <family val="2"/>
      <scheme val="minor"/>
    </font>
    <font>
      <sz val="20"/>
      <color rgb="FF3F3F76"/>
      <name val="Calibri"/>
      <family val="2"/>
      <scheme val="minor"/>
    </font>
    <font>
      <b/>
      <sz val="20"/>
      <color rgb="FF3F3F3F"/>
      <name val="Calibri"/>
      <family val="2"/>
      <scheme val="minor"/>
    </font>
    <font>
      <b/>
      <sz val="20"/>
      <color rgb="FFFA7D00"/>
      <name val="Calibri"/>
      <family val="2"/>
      <scheme val="minor"/>
    </font>
    <font>
      <sz val="20"/>
      <color rgb="FFFA7D0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20"/>
      <color rgb="FFFF0000"/>
      <name val="Calibri"/>
      <family val="2"/>
      <scheme val="minor"/>
    </font>
    <font>
      <i/>
      <sz val="20"/>
      <color rgb="FF7F7F7F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sz val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left"/>
    </xf>
    <xf numFmtId="164" fontId="0" fillId="33" borderId="0" xfId="0" applyNumberFormat="1" applyFill="1"/>
    <xf numFmtId="0" fontId="0" fillId="0" borderId="0" xfId="0" pivotButton="1"/>
    <xf numFmtId="44" fontId="0" fillId="0" borderId="0" xfId="42" applyFont="1"/>
    <xf numFmtId="44" fontId="0" fillId="33" borderId="0" xfId="42" applyFont="1" applyFill="1"/>
    <xf numFmtId="0" fontId="0" fillId="0" borderId="0" xfId="0" applyNumberFormat="1"/>
    <xf numFmtId="1" fontId="0" fillId="0" borderId="0" xfId="0" applyNumberFormat="1"/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Walutowy" xfId="42" builtinId="4"/>
    <cellStyle name="Zły" xfId="7" builtinId="27" customBuiltin="1"/>
  </cellStyles>
  <dxfs count="8">
    <dxf>
      <numFmt numFmtId="1" formatCode="0"/>
    </dxf>
    <dxf>
      <fill>
        <patternFill patternType="solid">
          <fgColor indexed="64"/>
          <bgColor theme="7" tint="0.79998168889431442"/>
        </patternFill>
      </fill>
    </dxf>
    <dxf>
      <numFmt numFmtId="164" formatCode="&quot;$&quot;#,##0.00"/>
      <fill>
        <patternFill patternType="solid">
          <fgColor indexed="64"/>
          <bgColor theme="7" tint="0.79998168889431442"/>
        </patternFill>
      </fill>
    </dxf>
    <dxf>
      <numFmt numFmtId="164" formatCode="&quot;$&quot;#,##0.00"/>
      <fill>
        <patternFill patternType="solid">
          <fgColor indexed="64"/>
          <bgColor theme="7" tint="0.79998168889431442"/>
        </patternFill>
      </fill>
    </dxf>
    <dxf>
      <numFmt numFmtId="1" formatCode="0"/>
    </dxf>
    <dxf>
      <numFmt numFmtId="165" formatCode="m/d/yyyy"/>
    </dxf>
    <dxf>
      <numFmt numFmtId="1" formatCode="0"/>
    </dxf>
    <dxf>
      <numFmt numFmtId="165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34" Type="http://schemas.openxmlformats.org/officeDocument/2006/relationships/customXml" Target="../customXml/item2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33" Type="http://schemas.openxmlformats.org/officeDocument/2006/relationships/customXml" Target="../customXml/item2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24" Type="http://schemas.openxmlformats.org/officeDocument/2006/relationships/customXml" Target="../customXml/item13.xml"/><Relationship Id="rId32" Type="http://schemas.openxmlformats.org/officeDocument/2006/relationships/customXml" Target="../customXml/item21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Relationship Id="rId8" Type="http://schemas.openxmlformats.org/officeDocument/2006/relationships/styles" Target="style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nna Mizerska" refreshedDate="45483.413337615741" createdVersion="5" refreshedVersion="8" minRefreshableVersion="3" recordCount="0" supportSubquery="1" supportAdvancedDrill="1" xr:uid="{4C116BAE-B436-4E53-A640-461F7AD03E04}">
  <cacheSource type="external" connectionId="1"/>
  <cacheFields count="3">
    <cacheField name="[produkty].[nazwa_produktu].[nazwa_produktu]" caption="nazwa_produktu" numFmtId="0" hierarchy="5" level="1">
      <sharedItems count="5">
        <s v="Karteczki samoprzylepne"/>
        <s v="Koperty"/>
        <s v="Notatniki"/>
        <s v="Papier do drukarki"/>
        <s v="Tusz do drukarki"/>
      </sharedItems>
    </cacheField>
    <cacheField name="[oddziały].[nazwa_oddziału].[nazwa_oddziału]" caption="nazwa_oddziału" numFmtId="0" hierarchy="1" level="1">
      <sharedItems count="3">
        <s v="Nashua"/>
        <s v="Scranton"/>
        <s v="Stamford"/>
      </sharedItems>
    </cacheField>
    <cacheField name="[Measures].[Suma ilość]" caption="Suma ilość" numFmtId="0" hierarchy="29" level="32767"/>
  </cacheFields>
  <cacheHierarchies count="30">
    <cacheHierarchy uniqueName="[oddziały].[id_oddziału]" caption="id_oddziału" attribute="1" defaultMemberUniqueName="[oddziały].[id_oddziału].[All]" allUniqueName="[oddziały].[id_oddziału].[All]" dimensionUniqueName="[oddziały]" displayFolder="" count="0" memberValueDatatype="20" unbalanced="0"/>
    <cacheHierarchy uniqueName="[oddziały].[nazwa_oddziału]" caption="nazwa_oddziału" attribute="1" defaultMemberUniqueName="[oddziały].[nazwa_oddziału].[All]" allUniqueName="[oddziały].[nazwa_oddziału].[All]" dimensionUniqueName="[oddziały]" displayFolder="" count="2" memberValueDatatype="130" unbalanced="0">
      <fieldsUsage count="2">
        <fieldUsage x="-1"/>
        <fieldUsage x="1"/>
      </fieldsUsage>
    </cacheHierarchy>
    <cacheHierarchy uniqueName="[oddziały 1].[id_oddziału]" caption="id_oddziału" attribute="1" defaultMemberUniqueName="[oddziały 1].[id_oddziału].[All]" allUniqueName="[oddziały 1].[id_oddziału].[All]" dimensionUniqueName="[oddziały 1]" displayFolder="" count="0" memberValueDatatype="20" unbalanced="0"/>
    <cacheHierarchy uniqueName="[oddziały 1].[nazwa_oddziału]" caption="nazwa_oddziału" attribute="1" defaultMemberUniqueName="[oddziały 1].[nazwa_oddziału].[All]" allUniqueName="[oddziały 1].[nazwa_oddziału].[All]" dimensionUniqueName="[oddziały 1]" displayFolder="" count="0" memberValueDatatype="130" unbalanced="0"/>
    <cacheHierarchy uniqueName="[produkty].[id_produktu]" caption="id_produktu" attribute="1" defaultMemberUniqueName="[produkty].[id_produktu].[All]" allUniqueName="[produkty].[id_produktu].[All]" dimensionUniqueName="[produkty]" displayFolder="" count="0" memberValueDatatype="20" unbalanced="0"/>
    <cacheHierarchy uniqueName="[produkty].[nazwa_produktu]" caption="nazwa_produktu" attribute="1" defaultMemberUniqueName="[produkty].[nazwa_produktu].[All]" allUniqueName="[produkty].[nazwa_produktu].[All]" dimensionUniqueName="[produkty]" displayFolder="" count="2" memberValueDatatype="130" unbalanced="0">
      <fieldsUsage count="2">
        <fieldUsage x="-1"/>
        <fieldUsage x="0"/>
      </fieldsUsage>
    </cacheHierarchy>
    <cacheHierarchy uniqueName="[produkty].[cena_produktu]" caption="cena_produktu" attribute="1" defaultMemberUniqueName="[produkty].[cena_produktu].[All]" allUniqueName="[produkty].[cena_produktu].[All]" dimensionUniqueName="[produkty]" displayFolder="" count="0" memberValueDatatype="130" unbalanced="0"/>
    <cacheHierarchy uniqueName="[produkty 1].[id_produktu]" caption="id_produktu" attribute="1" defaultMemberUniqueName="[produkty 1].[id_produktu].[All]" allUniqueName="[produkty 1].[id_produktu].[All]" dimensionUniqueName="[produkty 1]" displayFolder="" count="0" memberValueDatatype="20" unbalanced="0"/>
    <cacheHierarchy uniqueName="[produkty 1].[nazwa_produktu]" caption="nazwa_produktu" attribute="1" defaultMemberUniqueName="[produkty 1].[nazwa_produktu].[All]" allUniqueName="[produkty 1].[nazwa_produktu].[All]" dimensionUniqueName="[produkty 1]" displayFolder="" count="0" memberValueDatatype="130" unbalanced="0"/>
    <cacheHierarchy uniqueName="[produkty 1].[cena_produktu]" caption="cena_produktu" attribute="1" defaultMemberUniqueName="[produkty 1].[cena_produktu].[All]" allUniqueName="[produkty 1].[cena_produktu].[All]" dimensionUniqueName="[produkty 1]" displayFolder="" count="0" memberValueDatatype="5" unbalanced="0"/>
    <cacheHierarchy uniqueName="[transakcje].[id_transakcji]" caption="id_transakcji" attribute="1" defaultMemberUniqueName="[transakcje].[id_transakcji].[All]" allUniqueName="[transakcje].[id_transakcji].[All]" dimensionUniqueName="[transakcje]" displayFolder="" count="0" memberValueDatatype="20" unbalanced="0"/>
    <cacheHierarchy uniqueName="[transakcje].[data_transakcji]" caption="data_transakcji" attribute="1" time="1" defaultMemberUniqueName="[transakcje].[data_transakcji].[All]" allUniqueName="[transakcje].[data_transakcji].[All]" dimensionUniqueName="[transakcje]" displayFolder="" count="0" memberValueDatatype="7" unbalanced="0"/>
    <cacheHierarchy uniqueName="[transakcje].[id_oddziału]" caption="id_oddziału" attribute="1" defaultMemberUniqueName="[transakcje].[id_oddziału].[All]" allUniqueName="[transakcje].[id_oddziału].[All]" dimensionUniqueName="[transakcje]" displayFolder="" count="0" memberValueDatatype="20" unbalanced="0"/>
    <cacheHierarchy uniqueName="[transakcje].[id_produktu]" caption="id_produktu" attribute="1" defaultMemberUniqueName="[transakcje].[id_produktu].[All]" allUniqueName="[transakcje].[id_produktu].[All]" dimensionUniqueName="[transakcje]" displayFolder="" count="0" memberValueDatatype="20" unbalanced="0"/>
    <cacheHierarchy uniqueName="[transakcje].[ilość]" caption="ilość" attribute="1" defaultMemberUniqueName="[transakcje].[ilość].[All]" allUniqueName="[transakcje].[ilość].[All]" dimensionUniqueName="[transakcje]" displayFolder="" count="0" memberValueDatatype="20" unbalanced="0"/>
    <cacheHierarchy uniqueName="[transakcje].[cena_końcowa]" caption="cena_końcowa" attribute="1" defaultMemberUniqueName="[transakcje].[cena_końcowa].[All]" allUniqueName="[transakcje].[cena_końcowa].[All]" dimensionUniqueName="[transakcje]" displayFolder="" count="0" memberValueDatatype="5" unbalanced="0"/>
    <cacheHierarchy uniqueName="[transakcje 1].[id_transakcji]" caption="id_transakcji" attribute="1" defaultMemberUniqueName="[transakcje 1].[id_transakcji].[All]" allUniqueName="[transakcje 1].[id_transakcji].[All]" dimensionUniqueName="[transakcje 1]" displayFolder="" count="0" memberValueDatatype="20" unbalanced="0"/>
    <cacheHierarchy uniqueName="[transakcje 1].[data_transakcji]" caption="data_transakcji" attribute="1" defaultMemberUniqueName="[transakcje 1].[data_transakcji].[All]" allUniqueName="[transakcje 1].[data_transakcji].[All]" dimensionUniqueName="[transakcje 1]" displayFolder="" count="0" memberValueDatatype="130" unbalanced="0"/>
    <cacheHierarchy uniqueName="[transakcje 1].[id_oddziału]" caption="id_oddziału" attribute="1" defaultMemberUniqueName="[transakcje 1].[id_oddziału].[All]" allUniqueName="[transakcje 1].[id_oddziału].[All]" dimensionUniqueName="[transakcje 1]" displayFolder="" count="0" memberValueDatatype="130" unbalanced="0"/>
    <cacheHierarchy uniqueName="[transakcje 1].[id_produktu]" caption="id_produktu" attribute="1" defaultMemberUniqueName="[transakcje 1].[id_produktu].[All]" allUniqueName="[transakcje 1].[id_produktu].[All]" dimensionUniqueName="[transakcje 1]" displayFolder="" count="0" memberValueDatatype="130" unbalanced="0"/>
    <cacheHierarchy uniqueName="[transakcje 1].[ilość]" caption="ilość" attribute="1" defaultMemberUniqueName="[transakcje 1].[ilość].[All]" allUniqueName="[transakcje 1].[ilość].[All]" dimensionUniqueName="[transakcje 1]" displayFolder="" count="0" memberValueDatatype="20" unbalanced="0"/>
    <cacheHierarchy uniqueName="[transakcje 1].[cena_końcowa]" caption="cena_końcowa" attribute="1" defaultMemberUniqueName="[transakcje 1].[cena_końcowa].[All]" allUniqueName="[transakcje 1].[cena_końcowa].[All]" dimensionUniqueName="[transakcje 1]" displayFolder="" count="0" memberValueDatatype="130" unbalanced="0"/>
    <cacheHierarchy uniqueName="[Measures].[__XL_Count produkty]" caption="__XL_Count produkty" measure="1" displayFolder="" measureGroup="produkty" count="0" hidden="1"/>
    <cacheHierarchy uniqueName="[Measures].[__XL_Count oddziały]" caption="__XL_Count oddziały" measure="1" displayFolder="" measureGroup="oddziały" count="0" hidden="1"/>
    <cacheHierarchy uniqueName="[Measures].[__XL_Count oddziały 1]" caption="__XL_Count oddziały 1" measure="1" displayFolder="" measureGroup="oddziały 1" count="0" hidden="1"/>
    <cacheHierarchy uniqueName="[Measures].[__XL_Count transakcje]" caption="__XL_Count transakcje" measure="1" displayFolder="" measureGroup="transakcje" count="0" hidden="1"/>
    <cacheHierarchy uniqueName="[Measures].[__XL_Count produkty 1]" caption="__XL_Count produkty 1" measure="1" displayFolder="" measureGroup="produkty 1" count="0" hidden="1"/>
    <cacheHierarchy uniqueName="[Measures].[__XL_Count transakcje 1]" caption="__XL_Count transakcje 1" measure="1" displayFolder="" measureGroup="transakcje 1" count="0" hidden="1"/>
    <cacheHierarchy uniqueName="[Measures].[__No measures defined]" caption="__No measures defined" measure="1" displayFolder="" count="0" hidden="1"/>
    <cacheHierarchy uniqueName="[Measures].[Suma ilość]" caption="Suma ilość" measure="1" displayFolder="" measureGroup="transakcje 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20"/>
        </ext>
      </extLst>
    </cacheHierarchy>
  </cacheHierarchies>
  <kpis count="0"/>
  <dimensions count="7">
    <dimension measure="1" name="Measures" uniqueName="[Measures]" caption="Measures"/>
    <dimension name="oddziały" uniqueName="[oddziały]" caption="oddziały"/>
    <dimension name="oddziały 1" uniqueName="[oddziały 1]" caption="oddziały 1"/>
    <dimension name="produkty" uniqueName="[produkty]" caption="produkty"/>
    <dimension name="produkty 1" uniqueName="[produkty 1]" caption="produkty 1"/>
    <dimension name="transakcje" uniqueName="[transakcje]" caption="transakcje"/>
    <dimension name="transakcje 1" uniqueName="[transakcje 1]" caption="transakcje 1"/>
  </dimensions>
  <measureGroups count="6">
    <measureGroup name="oddziały" caption="oddziały"/>
    <measureGroup name="oddziały 1" caption="oddziały 1"/>
    <measureGroup name="produkty" caption="produkty"/>
    <measureGroup name="produkty 1" caption="produkty 1"/>
    <measureGroup name="transakcje" caption="transakcje"/>
    <measureGroup name="transakcje 1" caption="transakcje 1"/>
  </measureGroups>
  <maps count="15">
    <map measureGroup="0" dimension="1"/>
    <map measureGroup="1" dimension="2"/>
    <map measureGroup="2" dimension="3"/>
    <map measureGroup="3" dimension="4"/>
    <map measureGroup="4" dimension="1"/>
    <map measureGroup="4" dimension="2"/>
    <map measureGroup="4" dimension="3"/>
    <map measureGroup="4" dimension="4"/>
    <map measureGroup="4" dimension="5"/>
    <map measureGroup="5" dimension="1"/>
    <map measureGroup="5" dimension="2"/>
    <map measureGroup="5" dimension="3"/>
    <map measureGroup="5" dimension="4"/>
    <map measureGroup="5" dimension="5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  <ext xmlns:xxpim="http://schemas.microsoft.com/office/spreadsheetml/2020/pivotNov2020" uri="{48A13866-0669-42A6-8768-4E36796AE8C3}">
      <xxpim:implicitMeasureSupport>1</xxpim:implicitMeasureSupport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00D55E2-223E-4149-9F02-5967F2EE1D59}" name="PivotTable1" cacheId="0" applyNumberFormats="0" applyBorderFormats="0" applyFontFormats="0" applyPatternFormats="0" applyAlignmentFormats="0" applyWidthHeightFormats="1" dataCaption="Values" tag="55cfe0a7-a865-4a41-b16c-e154cc4206fa" updatedVersion="8" minRefreshableVersion="3" useAutoFormatting="1" subtotalHiddenItems="1" itemPrintTitles="1" createdVersion="5" indent="0" outline="1" outlineData="1" multipleFieldFilters="0">
  <location ref="B3:H8" firstHeaderRow="1" firstDataRow="2" firstDataCol="1"/>
  <pivotFields count="3">
    <pivotField axis="axisCol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axis="axisRow" allDrilled="1" subtotalTop="0" showAll="0" dataSourceSort="1" defaultSubtotal="0" defaultAttributeDrillState="1">
      <items count="3">
        <item x="0"/>
        <item x="1"/>
        <item x="2"/>
      </items>
    </pivotField>
    <pivotField dataField="1" subtotalTop="0" showAll="0" defaultSubtota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a ilość" fld="2" baseField="0" baseItem="0"/>
  </dataFields>
  <pivotHierarchies count="3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5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oddziały]"/>
        <x15:activeTabTopLevelEntity name="[produkty]"/>
        <x15:activeTabTopLevelEntity name="[transakcje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7" xr16:uid="{5002668F-4404-4714-BE8A-7B2E327E2EAA}" autoFormatId="16" applyNumberFormats="0" applyBorderFormats="0" applyFontFormats="0" applyPatternFormats="0" applyAlignmentFormats="0" applyWidthHeightFormats="0">
  <queryTableRefresh nextId="19">
    <queryTableFields count="9">
      <queryTableField id="10" name="id_transakcji" tableColumnId="1"/>
      <queryTableField id="11" name="data_transakcji" tableColumnId="2"/>
      <queryTableField id="12" name="id_oddziału" tableColumnId="3"/>
      <queryTableField id="13" name="id_produktu" tableColumnId="4"/>
      <queryTableField id="14" name="ilość" tableColumnId="5"/>
      <queryTableField id="15" name="cena_końcowa" tableColumnId="6"/>
      <queryTableField id="16" name="nazwa_produktu" tableColumnId="7"/>
      <queryTableField id="17" name="cena_produktu" tableColumnId="8"/>
      <queryTableField id="18" name="nazwa_oddziału" tableColumnId="9"/>
    </queryTableFields>
  </queryTableRefresh>
</queryTable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A1DACD0-C64D-4464-9FCF-BC821F99F670}" name="transakcje" displayName="transakcje" ref="A1:F21" totalsRowShown="0">
  <tableColumns count="6">
    <tableColumn id="1" xr3:uid="{02FC950C-BEDA-4C1C-8314-A14865B4020A}" name="id_transakcji"/>
    <tableColumn id="2" xr3:uid="{5EE3C9BA-8079-4DB6-8705-E6D492C59221}" name="data_transakcji" dataDxfId="7"/>
    <tableColumn id="3" xr3:uid="{0FAEE247-C760-4A64-83AA-A4EACFE57584}" name="id_oddziału"/>
    <tableColumn id="4" xr3:uid="{AED8FB94-6C60-40AF-B86B-875F632462A2}" name="id_produktu"/>
    <tableColumn id="5" xr3:uid="{85FB02B4-CCE0-4B4E-AA65-C15491B4860A}" name="ilość" dataDxfId="6"/>
    <tableColumn id="6" xr3:uid="{0A53498B-42DB-4B37-BC9E-A730BD3E7D6F}" name="cena_końcowa" dataCellStyle="Walutowy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D232667-A3F3-4187-B55F-9695031DD5FE}" name="oddziały" displayName="oddziały" ref="H1:I4" totalsRowShown="0">
  <tableColumns count="2">
    <tableColumn id="3" xr3:uid="{E95B1EC2-B39D-46AB-A7F2-81EAF4E728BA}" name="id_oddziału"/>
    <tableColumn id="1" xr3:uid="{ACFA9CEC-C8DB-4EA1-A556-98708F2FF81C}" name="nazwa_oddziału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97F2075-3C19-42E1-9174-8B0DCD9C3619}" name="produkty" displayName="produkty" ref="H7:J12" totalsRowShown="0">
  <tableColumns count="3">
    <tableColumn id="2" xr3:uid="{06E80248-7711-498C-96CB-C8AB555F0E91}" name="id_produktu"/>
    <tableColumn id="4" xr3:uid="{7316BB98-BCEB-4486-8020-8B9827FF1B79}" name="nazwa_produktu"/>
    <tableColumn id="3" xr3:uid="{0B1C87AE-A01D-4633-9052-231E46F6C4D3}" name="cena_produktu" dataCellStyle="Walutowy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66AA95E-0662-48D5-A646-8BD02E9B9C5B}" name="transakcje_wyszukaj" displayName="transakcje_wyszukaj" ref="A1:I21" totalsRowShown="0">
  <tableColumns count="9">
    <tableColumn id="1" xr3:uid="{9097ECA7-FA18-4643-8743-100839380DFB}" name="id_transakcji"/>
    <tableColumn id="2" xr3:uid="{DDCB7F18-94E6-42F8-A1FE-F720683C83C7}" name="data_transakcji" dataDxfId="5"/>
    <tableColumn id="3" xr3:uid="{F5F7DC4C-7DCB-45D4-8ABB-E4B3746CFEF9}" name="id_oddziału"/>
    <tableColumn id="4" xr3:uid="{CD181797-685A-47E1-88E1-39BE0A8C33EE}" name="id_produktu"/>
    <tableColumn id="5" xr3:uid="{47B4468A-E438-4853-8E37-5290006ED079}" name="ilość" dataDxfId="4"/>
    <tableColumn id="6" xr3:uid="{5D0B302C-C47A-4EF5-A963-17D62D6A4A7D}" name="cena_końcowa" dataCellStyle="Walutowy"/>
    <tableColumn id="7" xr3:uid="{20F175E2-4921-4F1E-9265-FD5B219D5AF5}" name="nazwa_oddziału" dataDxfId="3">
      <calculatedColumnFormula>VLOOKUP(transakcje_wyszukaj[[#This Row],[id_oddziału]], oddziały_wyszukaj[], 2, FALSE)</calculatedColumnFormula>
    </tableColumn>
    <tableColumn id="8" xr3:uid="{677A1FCB-35F5-4A8D-93A1-4A3899A13072}" name="nazwa_produktu" dataDxfId="2">
      <calculatedColumnFormula>VLOOKUP(transakcje_wyszukaj[[#This Row],[id_produktu]], produkty_wyszukaj[], 2, FALSE)</calculatedColumnFormula>
    </tableColumn>
    <tableColumn id="9" xr3:uid="{7E2D0B9D-8A05-40FF-A310-301A97568437}" name="cena_produktu" dataDxfId="1" dataCellStyle="Walutowy">
      <calculatedColumnFormula>VLOOKUP(transakcje_wyszukaj[[#This Row],[id_produktu]], produkty_wyszukaj[], 3, FALSE)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3F2791-1E7D-4726-BE92-0BA662B4402F}" name="oddziały_wyszukaj" displayName="oddziały_wyszukaj" ref="K1:L4" totalsRowShown="0">
  <tableColumns count="2">
    <tableColumn id="3" xr3:uid="{5B2D3B71-E902-463E-81A2-B8794BB05C76}" name="id_oddziału"/>
    <tableColumn id="1" xr3:uid="{E1D07BD7-B1E1-4471-AA25-6BDBC4F4C4C9}" name="nazwa_oddziału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17643B4-4920-4032-AA74-0D3E630A0511}" name="produkty_wyszukaj" displayName="produkty_wyszukaj" ref="K7:M12" totalsRowShown="0">
  <tableColumns count="3">
    <tableColumn id="2" xr3:uid="{C5CE8D11-E65F-4FB8-946F-F2533A14842E}" name="id_produktu"/>
    <tableColumn id="4" xr3:uid="{BB104724-0EAD-4E84-A0F1-8270C388FD52}" name="nazwa_produktu"/>
    <tableColumn id="3" xr3:uid="{3464D84B-5F21-41AC-BEB4-F20F861D149F}" name="cena_produktu" dataCellStyle="Walutowy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3F7C98D-0B39-4209-8022-72E39BDECEC0}" name="sprzedaż_scalone_2" displayName="sprzedaż_scalone_2" ref="A1:I21" tableType="queryTable" totalsRowShown="0">
  <autoFilter ref="A1:I21" xr:uid="{23F7C98D-0B39-4209-8022-72E39BDECEC0}"/>
  <tableColumns count="9">
    <tableColumn id="1" xr3:uid="{33EC756E-9862-4B8C-93F6-65F491F626ED}" uniqueName="1" name="id_transakcji" queryTableFieldId="10"/>
    <tableColumn id="2" xr3:uid="{0EB59CC1-48DA-44B7-83A6-2C3E7CE893C1}" uniqueName="2" name="data_transakcji" queryTableFieldId="11"/>
    <tableColumn id="3" xr3:uid="{9C8FD116-EC06-4A3D-821B-8C242BB04EFA}" uniqueName="3" name="id_oddziału" queryTableFieldId="12"/>
    <tableColumn id="4" xr3:uid="{C6002CC7-9C40-4F38-A3E4-5ACA758F95AA}" uniqueName="4" name="id_produktu" queryTableFieldId="13"/>
    <tableColumn id="5" xr3:uid="{25640E31-20D6-45B4-8938-67FBEA6DD642}" uniqueName="5" name="ilość" queryTableFieldId="14" dataDxfId="0"/>
    <tableColumn id="6" xr3:uid="{58D6D62A-3804-4D61-9146-D6BD800ACC35}" uniqueName="6" name="cena_końcowa" queryTableFieldId="15"/>
    <tableColumn id="7" xr3:uid="{DBC61A64-33E3-4B92-9A0B-9CF0BBAB9811}" uniqueName="7" name="nazwa_produktu" queryTableFieldId="16"/>
    <tableColumn id="8" xr3:uid="{8BB45944-8CBC-44C7-A8F4-B0D7233B9416}" uniqueName="8" name="cena_produktu" queryTableFieldId="17"/>
    <tableColumn id="9" xr3:uid="{C832A418-145D-4C2E-B9AB-FFFBD754C8F8}" uniqueName="9" name="nazwa_oddziału" queryTableFieldId="18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13104-4864-4A96-9E31-7C37F8A6DEE7}">
  <dimension ref="A1:K24"/>
  <sheetViews>
    <sheetView workbookViewId="0">
      <selection activeCell="C6" sqref="C6"/>
    </sheetView>
  </sheetViews>
  <sheetFormatPr defaultRowHeight="25.8" x14ac:dyDescent="0.5"/>
  <cols>
    <col min="1" max="1" width="7.234375" bestFit="1" customWidth="1"/>
    <col min="2" max="2" width="13.1171875" bestFit="1" customWidth="1"/>
    <col min="3" max="3" width="8.703125" bestFit="1" customWidth="1"/>
    <col min="4" max="4" width="9.46875" bestFit="1" customWidth="1"/>
    <col min="5" max="5" width="7.41015625" style="9" bestFit="1" customWidth="1"/>
    <col min="6" max="6" width="9.46875" style="6" bestFit="1" customWidth="1"/>
    <col min="8" max="8" width="11.76171875" bestFit="1" customWidth="1"/>
    <col min="9" max="9" width="12.52734375" bestFit="1" customWidth="1"/>
    <col min="10" max="10" width="12" bestFit="1" customWidth="1"/>
    <col min="11" max="11" width="13.76171875" bestFit="1" customWidth="1"/>
  </cols>
  <sheetData>
    <row r="1" spans="1:10" x14ac:dyDescent="0.5">
      <c r="A1" t="s">
        <v>4</v>
      </c>
      <c r="B1" t="s">
        <v>5</v>
      </c>
      <c r="C1" t="s">
        <v>6</v>
      </c>
      <c r="D1" t="s">
        <v>7</v>
      </c>
      <c r="E1" s="9" t="s">
        <v>8</v>
      </c>
      <c r="F1" s="6" t="s">
        <v>9</v>
      </c>
      <c r="H1" t="s">
        <v>6</v>
      </c>
      <c r="I1" t="s">
        <v>10</v>
      </c>
    </row>
    <row r="2" spans="1:10" x14ac:dyDescent="0.5">
      <c r="A2">
        <v>1</v>
      </c>
      <c r="B2" s="2">
        <v>45047</v>
      </c>
      <c r="C2">
        <v>1</v>
      </c>
      <c r="D2">
        <v>1</v>
      </c>
      <c r="E2" s="9">
        <v>10</v>
      </c>
      <c r="F2" s="6">
        <v>99.9</v>
      </c>
      <c r="H2">
        <v>1</v>
      </c>
      <c r="I2" t="s">
        <v>0</v>
      </c>
    </row>
    <row r="3" spans="1:10" x14ac:dyDescent="0.5">
      <c r="A3">
        <v>2</v>
      </c>
      <c r="B3" s="2">
        <v>45048</v>
      </c>
      <c r="C3">
        <v>1</v>
      </c>
      <c r="D3">
        <v>2</v>
      </c>
      <c r="E3" s="9">
        <v>5</v>
      </c>
      <c r="F3" s="6">
        <v>12.45</v>
      </c>
      <c r="H3">
        <v>2</v>
      </c>
      <c r="I3" t="s">
        <v>1</v>
      </c>
    </row>
    <row r="4" spans="1:10" x14ac:dyDescent="0.5">
      <c r="A4">
        <v>3</v>
      </c>
      <c r="B4" s="2">
        <v>45049</v>
      </c>
      <c r="C4">
        <v>2</v>
      </c>
      <c r="D4">
        <v>1</v>
      </c>
      <c r="E4" s="9">
        <v>20</v>
      </c>
      <c r="F4" s="6">
        <v>199.8</v>
      </c>
      <c r="H4">
        <v>3</v>
      </c>
      <c r="I4" t="s">
        <v>2</v>
      </c>
    </row>
    <row r="5" spans="1:10" x14ac:dyDescent="0.5">
      <c r="A5">
        <v>4</v>
      </c>
      <c r="B5" s="2">
        <v>45050</v>
      </c>
      <c r="C5">
        <v>3</v>
      </c>
      <c r="D5">
        <v>3</v>
      </c>
      <c r="E5" s="9">
        <v>2</v>
      </c>
      <c r="F5" s="6">
        <v>39.979999999999997</v>
      </c>
      <c r="H5" s="3"/>
    </row>
    <row r="6" spans="1:10" x14ac:dyDescent="0.5">
      <c r="A6">
        <v>5</v>
      </c>
      <c r="B6" s="2">
        <v>45051</v>
      </c>
      <c r="C6">
        <v>1</v>
      </c>
      <c r="D6">
        <v>2</v>
      </c>
      <c r="E6" s="9">
        <v>15</v>
      </c>
      <c r="F6" s="6">
        <v>149.85</v>
      </c>
      <c r="H6" s="3"/>
    </row>
    <row r="7" spans="1:10" x14ac:dyDescent="0.5">
      <c r="A7">
        <v>6</v>
      </c>
      <c r="B7" s="2">
        <v>45051</v>
      </c>
      <c r="C7">
        <v>2</v>
      </c>
      <c r="D7">
        <v>5</v>
      </c>
      <c r="E7" s="9">
        <v>3</v>
      </c>
      <c r="F7" s="6">
        <v>14.97</v>
      </c>
      <c r="H7" t="s">
        <v>7</v>
      </c>
      <c r="I7" t="s">
        <v>11</v>
      </c>
      <c r="J7" s="1" t="s">
        <v>12</v>
      </c>
    </row>
    <row r="8" spans="1:10" x14ac:dyDescent="0.5">
      <c r="A8">
        <v>7</v>
      </c>
      <c r="B8" s="2">
        <v>45052</v>
      </c>
      <c r="C8">
        <v>2</v>
      </c>
      <c r="D8">
        <v>2</v>
      </c>
      <c r="E8" s="9">
        <v>10</v>
      </c>
      <c r="F8" s="6">
        <v>24.9</v>
      </c>
      <c r="H8">
        <v>1</v>
      </c>
      <c r="I8" t="s">
        <v>13</v>
      </c>
      <c r="J8" s="6">
        <v>9.99</v>
      </c>
    </row>
    <row r="9" spans="1:10" x14ac:dyDescent="0.5">
      <c r="A9">
        <v>8</v>
      </c>
      <c r="B9" s="2">
        <v>45053</v>
      </c>
      <c r="C9">
        <v>1</v>
      </c>
      <c r="D9">
        <v>4</v>
      </c>
      <c r="E9" s="9">
        <v>8</v>
      </c>
      <c r="F9" s="6">
        <v>55.92</v>
      </c>
      <c r="H9">
        <v>2</v>
      </c>
      <c r="I9" t="s">
        <v>14</v>
      </c>
      <c r="J9" s="6">
        <v>2.4900000000000002</v>
      </c>
    </row>
    <row r="10" spans="1:10" x14ac:dyDescent="0.5">
      <c r="A10">
        <v>9</v>
      </c>
      <c r="B10" s="2">
        <v>45054</v>
      </c>
      <c r="C10">
        <v>3</v>
      </c>
      <c r="D10">
        <v>3</v>
      </c>
      <c r="E10" s="9">
        <v>5</v>
      </c>
      <c r="F10" s="6">
        <v>99.95</v>
      </c>
      <c r="H10">
        <v>3</v>
      </c>
      <c r="I10" t="s">
        <v>15</v>
      </c>
      <c r="J10" s="6">
        <v>19.989999999999998</v>
      </c>
    </row>
    <row r="11" spans="1:10" x14ac:dyDescent="0.5">
      <c r="A11">
        <v>10</v>
      </c>
      <c r="B11" s="2">
        <v>45054</v>
      </c>
      <c r="C11">
        <v>3</v>
      </c>
      <c r="D11">
        <v>1</v>
      </c>
      <c r="E11" s="9">
        <v>12</v>
      </c>
      <c r="F11" s="6">
        <v>119.88</v>
      </c>
      <c r="H11">
        <v>4</v>
      </c>
      <c r="I11" t="s">
        <v>16</v>
      </c>
      <c r="J11" s="6">
        <v>6.99</v>
      </c>
    </row>
    <row r="12" spans="1:10" x14ac:dyDescent="0.5">
      <c r="A12">
        <v>11</v>
      </c>
      <c r="B12" s="2">
        <v>45055</v>
      </c>
      <c r="C12">
        <v>1</v>
      </c>
      <c r="D12">
        <v>2</v>
      </c>
      <c r="E12" s="9">
        <v>7</v>
      </c>
      <c r="F12" s="6">
        <v>17.43</v>
      </c>
      <c r="H12">
        <v>5</v>
      </c>
      <c r="I12" t="s">
        <v>17</v>
      </c>
      <c r="J12" s="6">
        <v>4.99</v>
      </c>
    </row>
    <row r="13" spans="1:10" x14ac:dyDescent="0.5">
      <c r="A13">
        <v>12</v>
      </c>
      <c r="B13" s="2">
        <v>45056</v>
      </c>
      <c r="C13">
        <v>2</v>
      </c>
      <c r="D13">
        <v>4</v>
      </c>
      <c r="E13" s="9">
        <v>3</v>
      </c>
      <c r="F13" s="6">
        <v>20.97</v>
      </c>
      <c r="H13" s="3"/>
    </row>
    <row r="14" spans="1:10" x14ac:dyDescent="0.5">
      <c r="A14">
        <v>13</v>
      </c>
      <c r="B14" s="2">
        <v>45056</v>
      </c>
      <c r="C14">
        <v>1</v>
      </c>
      <c r="D14">
        <v>5</v>
      </c>
      <c r="E14" s="9">
        <v>10</v>
      </c>
      <c r="F14" s="6">
        <v>49.9</v>
      </c>
      <c r="H14" s="3"/>
    </row>
    <row r="15" spans="1:10" x14ac:dyDescent="0.5">
      <c r="A15">
        <v>14</v>
      </c>
      <c r="B15" s="2">
        <v>45057</v>
      </c>
      <c r="C15">
        <v>2</v>
      </c>
      <c r="D15">
        <v>1</v>
      </c>
      <c r="E15" s="9">
        <v>4</v>
      </c>
      <c r="F15" s="6">
        <v>79.959999999999994</v>
      </c>
      <c r="H15" s="3"/>
    </row>
    <row r="16" spans="1:10" x14ac:dyDescent="0.5">
      <c r="A16">
        <v>15</v>
      </c>
      <c r="B16" s="2">
        <v>45058</v>
      </c>
      <c r="C16">
        <v>3</v>
      </c>
      <c r="D16">
        <v>2</v>
      </c>
      <c r="E16" s="9">
        <v>6</v>
      </c>
      <c r="F16" s="6">
        <v>14.94</v>
      </c>
      <c r="H16" s="3"/>
    </row>
    <row r="17" spans="1:11" x14ac:dyDescent="0.5">
      <c r="A17">
        <v>16</v>
      </c>
      <c r="B17" s="2">
        <v>45058</v>
      </c>
      <c r="C17">
        <v>1</v>
      </c>
      <c r="D17">
        <v>4</v>
      </c>
      <c r="E17" s="9">
        <v>5</v>
      </c>
      <c r="F17" s="6">
        <v>34.950000000000003</v>
      </c>
      <c r="H17" s="3"/>
    </row>
    <row r="18" spans="1:11" x14ac:dyDescent="0.5">
      <c r="A18">
        <v>17</v>
      </c>
      <c r="B18" s="2">
        <v>45059</v>
      </c>
      <c r="C18">
        <v>2</v>
      </c>
      <c r="D18">
        <v>1</v>
      </c>
      <c r="E18" s="9">
        <v>8</v>
      </c>
      <c r="F18" s="6">
        <v>79.92</v>
      </c>
      <c r="H18" s="3"/>
    </row>
    <row r="19" spans="1:11" x14ac:dyDescent="0.5">
      <c r="A19">
        <v>18</v>
      </c>
      <c r="B19" s="2">
        <v>45060</v>
      </c>
      <c r="C19">
        <v>3</v>
      </c>
      <c r="D19">
        <v>5</v>
      </c>
      <c r="E19" s="9">
        <v>15</v>
      </c>
      <c r="F19" s="6">
        <v>74.849999999999994</v>
      </c>
      <c r="H19" s="3"/>
    </row>
    <row r="20" spans="1:11" x14ac:dyDescent="0.5">
      <c r="A20">
        <v>19</v>
      </c>
      <c r="B20" s="2">
        <v>45061</v>
      </c>
      <c r="C20">
        <v>1</v>
      </c>
      <c r="D20">
        <v>3</v>
      </c>
      <c r="E20" s="9">
        <v>3</v>
      </c>
      <c r="F20" s="6">
        <v>59.97</v>
      </c>
      <c r="H20" s="3"/>
    </row>
    <row r="21" spans="1:11" x14ac:dyDescent="0.5">
      <c r="A21">
        <v>20</v>
      </c>
      <c r="B21" s="2">
        <v>45061</v>
      </c>
      <c r="C21">
        <v>2</v>
      </c>
      <c r="D21">
        <v>4</v>
      </c>
      <c r="E21" s="9">
        <v>10</v>
      </c>
      <c r="F21" s="6">
        <v>69.900000000000006</v>
      </c>
      <c r="H21" s="3"/>
      <c r="K21" t="s">
        <v>3</v>
      </c>
    </row>
    <row r="22" spans="1:11" x14ac:dyDescent="0.5">
      <c r="A22" s="2"/>
      <c r="H22" s="3"/>
    </row>
    <row r="23" spans="1:11" x14ac:dyDescent="0.5">
      <c r="A23" s="2"/>
      <c r="H23" s="3"/>
    </row>
    <row r="24" spans="1:11" x14ac:dyDescent="0.5">
      <c r="A24" s="2"/>
      <c r="H24" s="3"/>
    </row>
  </sheetData>
  <pageMargins left="0.7" right="0.7" top="0.75" bottom="0.75" header="0.3" footer="0.3"/>
  <pageSetup orientation="portrait" horizontalDpi="0" verticalDpi="0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41002-FA81-4ED5-B891-6D3A47D886C9}">
  <dimension ref="A1:M24"/>
  <sheetViews>
    <sheetView zoomScale="60" zoomScaleNormal="60" workbookViewId="0">
      <selection activeCell="F15" sqref="F15"/>
    </sheetView>
  </sheetViews>
  <sheetFormatPr defaultRowHeight="25.8" x14ac:dyDescent="0.5"/>
  <cols>
    <col min="1" max="1" width="11" bestFit="1" customWidth="1"/>
    <col min="2" max="2" width="13.1171875" bestFit="1" customWidth="1"/>
    <col min="3" max="3" width="10.17578125" bestFit="1" customWidth="1"/>
    <col min="4" max="4" width="10.8203125" bestFit="1" customWidth="1"/>
    <col min="5" max="5" width="5.234375" style="9" bestFit="1" customWidth="1"/>
    <col min="6" max="6" width="14.1171875" style="6" bestFit="1" customWidth="1"/>
    <col min="7" max="7" width="13.87890625" bestFit="1" customWidth="1"/>
    <col min="8" max="8" width="20.41015625" bestFit="1" customWidth="1"/>
    <col min="9" max="9" width="13.17578125" bestFit="1" customWidth="1"/>
    <col min="10" max="10" width="3.76171875" customWidth="1"/>
    <col min="11" max="11" width="10.8203125" bestFit="1" customWidth="1"/>
    <col min="12" max="12" width="20.41015625" bestFit="1" customWidth="1"/>
    <col min="13" max="13" width="13.17578125" bestFit="1" customWidth="1"/>
    <col min="14" max="14" width="13.76171875" bestFit="1" customWidth="1"/>
  </cols>
  <sheetData>
    <row r="1" spans="1:13" x14ac:dyDescent="0.5">
      <c r="A1" t="s">
        <v>4</v>
      </c>
      <c r="B1" t="s">
        <v>5</v>
      </c>
      <c r="C1" t="s">
        <v>6</v>
      </c>
      <c r="D1" t="s">
        <v>7</v>
      </c>
      <c r="E1" s="9" t="s">
        <v>8</v>
      </c>
      <c r="F1" s="6" t="s">
        <v>9</v>
      </c>
      <c r="G1" t="s">
        <v>10</v>
      </c>
      <c r="H1" t="s">
        <v>11</v>
      </c>
      <c r="I1" s="1" t="s">
        <v>12</v>
      </c>
      <c r="K1" t="s">
        <v>6</v>
      </c>
      <c r="L1" t="s">
        <v>10</v>
      </c>
    </row>
    <row r="2" spans="1:13" x14ac:dyDescent="0.5">
      <c r="A2">
        <v>1</v>
      </c>
      <c r="B2" s="2">
        <v>45047</v>
      </c>
      <c r="C2">
        <v>1</v>
      </c>
      <c r="D2">
        <v>1</v>
      </c>
      <c r="E2" s="9">
        <v>10</v>
      </c>
      <c r="F2" s="6">
        <v>99.9</v>
      </c>
      <c r="G2" s="4" t="str">
        <f>VLOOKUP(transakcje_wyszukaj[[#This Row],[id_oddziału]], oddziały_wyszukaj[], 2, FALSE)</f>
        <v>Scranton</v>
      </c>
      <c r="H2" s="4" t="str">
        <f>VLOOKUP(transakcje_wyszukaj[[#This Row],[id_produktu]], produkty_wyszukaj[], 2, FALSE)</f>
        <v>Papier do drukarki</v>
      </c>
      <c r="I2" s="7">
        <f>VLOOKUP(transakcje_wyszukaj[[#This Row],[id_produktu]], produkty_wyszukaj[], 3, FALSE)</f>
        <v>9.99</v>
      </c>
      <c r="K2">
        <v>1</v>
      </c>
      <c r="L2" t="s">
        <v>0</v>
      </c>
    </row>
    <row r="3" spans="1:13" x14ac:dyDescent="0.5">
      <c r="A3">
        <v>2</v>
      </c>
      <c r="B3" s="2">
        <v>45048</v>
      </c>
      <c r="C3">
        <v>1</v>
      </c>
      <c r="D3">
        <v>2</v>
      </c>
      <c r="E3" s="9">
        <v>5</v>
      </c>
      <c r="F3" s="6">
        <v>12.45</v>
      </c>
      <c r="G3" s="4" t="str">
        <f>VLOOKUP(transakcje_wyszukaj[[#This Row],[id_oddziału]], oddziały_wyszukaj[], 2, FALSE)</f>
        <v>Scranton</v>
      </c>
      <c r="H3" s="4" t="str">
        <f>VLOOKUP(transakcje_wyszukaj[[#This Row],[id_produktu]], produkty_wyszukaj[], 2, FALSE)</f>
        <v>Karteczki samoprzylepne</v>
      </c>
      <c r="I3" s="7">
        <f>VLOOKUP(transakcje_wyszukaj[[#This Row],[id_produktu]], produkty_wyszukaj[], 3, FALSE)</f>
        <v>2.4900000000000002</v>
      </c>
      <c r="K3">
        <v>2</v>
      </c>
      <c r="L3" t="s">
        <v>1</v>
      </c>
    </row>
    <row r="4" spans="1:13" x14ac:dyDescent="0.5">
      <c r="A4">
        <v>3</v>
      </c>
      <c r="B4" s="2">
        <v>45049</v>
      </c>
      <c r="C4">
        <v>2</v>
      </c>
      <c r="D4">
        <v>1</v>
      </c>
      <c r="E4" s="9">
        <v>20</v>
      </c>
      <c r="F4" s="6">
        <v>199.8</v>
      </c>
      <c r="G4" s="4" t="str">
        <f>VLOOKUP(transakcje_wyszukaj[[#This Row],[id_oddziału]], oddziały_wyszukaj[], 2, FALSE)</f>
        <v>Stamford</v>
      </c>
      <c r="H4" s="4" t="str">
        <f>VLOOKUP(transakcje_wyszukaj[[#This Row],[id_produktu]], produkty_wyszukaj[], 2, FALSE)</f>
        <v>Papier do drukarki</v>
      </c>
      <c r="I4" s="7">
        <f>VLOOKUP(transakcje_wyszukaj[[#This Row],[id_produktu]], produkty_wyszukaj[], 3, FALSE)</f>
        <v>9.99</v>
      </c>
      <c r="K4">
        <v>3</v>
      </c>
      <c r="L4" t="s">
        <v>2</v>
      </c>
    </row>
    <row r="5" spans="1:13" x14ac:dyDescent="0.5">
      <c r="A5">
        <v>4</v>
      </c>
      <c r="B5" s="2">
        <v>45050</v>
      </c>
      <c r="C5">
        <v>3</v>
      </c>
      <c r="D5">
        <v>3</v>
      </c>
      <c r="E5" s="9">
        <v>2</v>
      </c>
      <c r="F5" s="6">
        <v>39.979999999999997</v>
      </c>
      <c r="G5" s="4" t="str">
        <f>VLOOKUP(transakcje_wyszukaj[[#This Row],[id_oddziału]], oddziały_wyszukaj[], 2, FALSE)</f>
        <v>Nashua</v>
      </c>
      <c r="H5" s="4" t="str">
        <f>VLOOKUP(transakcje_wyszukaj[[#This Row],[id_produktu]], produkty_wyszukaj[], 2, FALSE)</f>
        <v>Tusz do drukarki</v>
      </c>
      <c r="I5" s="7">
        <f>VLOOKUP(transakcje_wyszukaj[[#This Row],[id_produktu]], produkty_wyszukaj[], 3, FALSE)</f>
        <v>19.989999999999998</v>
      </c>
      <c r="K5" s="3"/>
    </row>
    <row r="6" spans="1:13" x14ac:dyDescent="0.5">
      <c r="A6">
        <v>5</v>
      </c>
      <c r="B6" s="2">
        <v>45051</v>
      </c>
      <c r="C6">
        <v>1</v>
      </c>
      <c r="D6">
        <v>2</v>
      </c>
      <c r="E6" s="9">
        <v>15</v>
      </c>
      <c r="F6" s="6">
        <v>149.85</v>
      </c>
      <c r="G6" s="4" t="str">
        <f>VLOOKUP(transakcje_wyszukaj[[#This Row],[id_oddziału]], oddziały_wyszukaj[], 2, FALSE)</f>
        <v>Scranton</v>
      </c>
      <c r="H6" s="4" t="str">
        <f>VLOOKUP(transakcje_wyszukaj[[#This Row],[id_produktu]], produkty_wyszukaj[], 2, FALSE)</f>
        <v>Karteczki samoprzylepne</v>
      </c>
      <c r="I6" s="7">
        <f>VLOOKUP(transakcje_wyszukaj[[#This Row],[id_produktu]], produkty_wyszukaj[], 3, FALSE)</f>
        <v>2.4900000000000002</v>
      </c>
      <c r="K6" s="3"/>
    </row>
    <row r="7" spans="1:13" x14ac:dyDescent="0.5">
      <c r="A7">
        <v>6</v>
      </c>
      <c r="B7" s="2">
        <v>45051</v>
      </c>
      <c r="C7">
        <v>2</v>
      </c>
      <c r="D7">
        <v>5</v>
      </c>
      <c r="E7" s="9">
        <v>3</v>
      </c>
      <c r="F7" s="6">
        <v>14.97</v>
      </c>
      <c r="G7" s="4" t="str">
        <f>VLOOKUP(transakcje_wyszukaj[[#This Row],[id_oddziału]], oddziały_wyszukaj[], 2, FALSE)</f>
        <v>Stamford</v>
      </c>
      <c r="H7" s="4" t="str">
        <f>VLOOKUP(transakcje_wyszukaj[[#This Row],[id_produktu]], produkty_wyszukaj[], 2, FALSE)</f>
        <v>Notatniki</v>
      </c>
      <c r="I7" s="7">
        <f>VLOOKUP(transakcje_wyszukaj[[#This Row],[id_produktu]], produkty_wyszukaj[], 3, FALSE)</f>
        <v>4.99</v>
      </c>
      <c r="K7" t="s">
        <v>7</v>
      </c>
      <c r="L7" t="s">
        <v>11</v>
      </c>
      <c r="M7" s="1" t="s">
        <v>12</v>
      </c>
    </row>
    <row r="8" spans="1:13" x14ac:dyDescent="0.5">
      <c r="A8">
        <v>7</v>
      </c>
      <c r="B8" s="2">
        <v>45052</v>
      </c>
      <c r="C8">
        <v>2</v>
      </c>
      <c r="D8">
        <v>2</v>
      </c>
      <c r="E8" s="9">
        <v>10</v>
      </c>
      <c r="F8" s="6">
        <v>24.9</v>
      </c>
      <c r="G8" s="4" t="str">
        <f>VLOOKUP(transakcje_wyszukaj[[#This Row],[id_oddziału]], oddziały_wyszukaj[], 2, FALSE)</f>
        <v>Stamford</v>
      </c>
      <c r="H8" s="4" t="str">
        <f>VLOOKUP(transakcje_wyszukaj[[#This Row],[id_produktu]], produkty_wyszukaj[], 2, FALSE)</f>
        <v>Karteczki samoprzylepne</v>
      </c>
      <c r="I8" s="7">
        <f>VLOOKUP(transakcje_wyszukaj[[#This Row],[id_produktu]], produkty_wyszukaj[], 3, FALSE)</f>
        <v>2.4900000000000002</v>
      </c>
      <c r="K8">
        <v>1</v>
      </c>
      <c r="L8" t="s">
        <v>13</v>
      </c>
      <c r="M8" s="6">
        <v>9.99</v>
      </c>
    </row>
    <row r="9" spans="1:13" x14ac:dyDescent="0.5">
      <c r="A9">
        <v>8</v>
      </c>
      <c r="B9" s="2">
        <v>45053</v>
      </c>
      <c r="C9">
        <v>1</v>
      </c>
      <c r="D9">
        <v>4</v>
      </c>
      <c r="E9" s="9">
        <v>8</v>
      </c>
      <c r="F9" s="6">
        <v>55.92</v>
      </c>
      <c r="G9" s="4" t="str">
        <f>VLOOKUP(transakcje_wyszukaj[[#This Row],[id_oddziału]], oddziały_wyszukaj[], 2, FALSE)</f>
        <v>Scranton</v>
      </c>
      <c r="H9" s="4" t="str">
        <f>VLOOKUP(transakcje_wyszukaj[[#This Row],[id_produktu]], produkty_wyszukaj[], 2, FALSE)</f>
        <v>Koperty</v>
      </c>
      <c r="I9" s="7">
        <f>VLOOKUP(transakcje_wyszukaj[[#This Row],[id_produktu]], produkty_wyszukaj[], 3, FALSE)</f>
        <v>6.99</v>
      </c>
      <c r="K9">
        <v>2</v>
      </c>
      <c r="L9" t="s">
        <v>14</v>
      </c>
      <c r="M9" s="6">
        <v>2.4900000000000002</v>
      </c>
    </row>
    <row r="10" spans="1:13" x14ac:dyDescent="0.5">
      <c r="A10">
        <v>9</v>
      </c>
      <c r="B10" s="2">
        <v>45054</v>
      </c>
      <c r="C10">
        <v>3</v>
      </c>
      <c r="D10">
        <v>3</v>
      </c>
      <c r="E10" s="9">
        <v>5</v>
      </c>
      <c r="F10" s="6">
        <v>99.95</v>
      </c>
      <c r="G10" s="4" t="str">
        <f>VLOOKUP(transakcje_wyszukaj[[#This Row],[id_oddziału]], oddziały_wyszukaj[], 2, FALSE)</f>
        <v>Nashua</v>
      </c>
      <c r="H10" s="4" t="str">
        <f>VLOOKUP(transakcje_wyszukaj[[#This Row],[id_produktu]], produkty_wyszukaj[], 2, FALSE)</f>
        <v>Tusz do drukarki</v>
      </c>
      <c r="I10" s="7">
        <f>VLOOKUP(transakcje_wyszukaj[[#This Row],[id_produktu]], produkty_wyszukaj[], 3, FALSE)</f>
        <v>19.989999999999998</v>
      </c>
      <c r="K10">
        <v>3</v>
      </c>
      <c r="L10" t="s">
        <v>15</v>
      </c>
      <c r="M10" s="6">
        <v>19.989999999999998</v>
      </c>
    </row>
    <row r="11" spans="1:13" x14ac:dyDescent="0.5">
      <c r="A11">
        <v>10</v>
      </c>
      <c r="B11" s="2">
        <v>45054</v>
      </c>
      <c r="C11">
        <v>3</v>
      </c>
      <c r="D11">
        <v>1</v>
      </c>
      <c r="E11" s="9">
        <v>12</v>
      </c>
      <c r="F11" s="6">
        <v>119.88</v>
      </c>
      <c r="G11" s="4" t="str">
        <f>VLOOKUP(transakcje_wyszukaj[[#This Row],[id_oddziału]], oddziały_wyszukaj[], 2, FALSE)</f>
        <v>Nashua</v>
      </c>
      <c r="H11" s="4" t="str">
        <f>VLOOKUP(transakcje_wyszukaj[[#This Row],[id_produktu]], produkty_wyszukaj[], 2, FALSE)</f>
        <v>Papier do drukarki</v>
      </c>
      <c r="I11" s="7">
        <f>VLOOKUP(transakcje_wyszukaj[[#This Row],[id_produktu]], produkty_wyszukaj[], 3, FALSE)</f>
        <v>9.99</v>
      </c>
      <c r="K11">
        <v>4</v>
      </c>
      <c r="L11" t="s">
        <v>16</v>
      </c>
      <c r="M11" s="6">
        <v>6.99</v>
      </c>
    </row>
    <row r="12" spans="1:13" x14ac:dyDescent="0.5">
      <c r="A12">
        <v>11</v>
      </c>
      <c r="B12" s="2">
        <v>45055</v>
      </c>
      <c r="C12">
        <v>1</v>
      </c>
      <c r="D12">
        <v>2</v>
      </c>
      <c r="E12" s="9">
        <v>7</v>
      </c>
      <c r="F12" s="6">
        <v>17.43</v>
      </c>
      <c r="G12" s="4" t="str">
        <f>VLOOKUP(transakcje_wyszukaj[[#This Row],[id_oddziału]], oddziały_wyszukaj[], 2, FALSE)</f>
        <v>Scranton</v>
      </c>
      <c r="H12" s="4" t="str">
        <f>VLOOKUP(transakcje_wyszukaj[[#This Row],[id_produktu]], produkty_wyszukaj[], 2, FALSE)</f>
        <v>Karteczki samoprzylepne</v>
      </c>
      <c r="I12" s="7">
        <f>VLOOKUP(transakcje_wyszukaj[[#This Row],[id_produktu]], produkty_wyszukaj[], 3, FALSE)</f>
        <v>2.4900000000000002</v>
      </c>
      <c r="K12">
        <v>5</v>
      </c>
      <c r="L12" t="s">
        <v>17</v>
      </c>
      <c r="M12" s="6">
        <v>4.99</v>
      </c>
    </row>
    <row r="13" spans="1:13" x14ac:dyDescent="0.5">
      <c r="A13">
        <v>12</v>
      </c>
      <c r="B13" s="2">
        <v>45056</v>
      </c>
      <c r="C13">
        <v>2</v>
      </c>
      <c r="D13">
        <v>4</v>
      </c>
      <c r="E13" s="9">
        <v>3</v>
      </c>
      <c r="F13" s="6">
        <v>20.97</v>
      </c>
      <c r="G13" s="4" t="str">
        <f>VLOOKUP(transakcje_wyszukaj[[#This Row],[id_oddziału]], oddziały_wyszukaj[], 2, FALSE)</f>
        <v>Stamford</v>
      </c>
      <c r="H13" s="4" t="str">
        <f>VLOOKUP(transakcje_wyszukaj[[#This Row],[id_produktu]], produkty_wyszukaj[], 2, FALSE)</f>
        <v>Koperty</v>
      </c>
      <c r="I13" s="7">
        <f>VLOOKUP(transakcje_wyszukaj[[#This Row],[id_produktu]], produkty_wyszukaj[], 3, FALSE)</f>
        <v>6.99</v>
      </c>
      <c r="K13" s="3"/>
    </row>
    <row r="14" spans="1:13" x14ac:dyDescent="0.5">
      <c r="A14">
        <v>13</v>
      </c>
      <c r="B14" s="2">
        <v>45056</v>
      </c>
      <c r="C14">
        <v>1</v>
      </c>
      <c r="D14">
        <v>5</v>
      </c>
      <c r="E14" s="9">
        <v>10</v>
      </c>
      <c r="F14" s="6">
        <v>49.9</v>
      </c>
      <c r="G14" s="4" t="str">
        <f>VLOOKUP(transakcje_wyszukaj[[#This Row],[id_oddziału]], oddziały_wyszukaj[], 2, FALSE)</f>
        <v>Scranton</v>
      </c>
      <c r="H14" s="4" t="str">
        <f>VLOOKUP(transakcje_wyszukaj[[#This Row],[id_produktu]], produkty_wyszukaj[], 2, FALSE)</f>
        <v>Notatniki</v>
      </c>
      <c r="I14" s="7">
        <f>VLOOKUP(transakcje_wyszukaj[[#This Row],[id_produktu]], produkty_wyszukaj[], 3, FALSE)</f>
        <v>4.99</v>
      </c>
      <c r="K14" s="3"/>
    </row>
    <row r="15" spans="1:13" x14ac:dyDescent="0.5">
      <c r="A15">
        <v>14</v>
      </c>
      <c r="B15" s="2">
        <v>45057</v>
      </c>
      <c r="C15">
        <v>2</v>
      </c>
      <c r="D15">
        <v>1</v>
      </c>
      <c r="E15" s="9">
        <v>4</v>
      </c>
      <c r="F15" s="6">
        <v>79.959999999999994</v>
      </c>
      <c r="G15" s="4" t="str">
        <f>VLOOKUP(transakcje_wyszukaj[[#This Row],[id_oddziału]], oddziały_wyszukaj[], 2, FALSE)</f>
        <v>Stamford</v>
      </c>
      <c r="H15" s="4" t="str">
        <f>VLOOKUP(transakcje_wyszukaj[[#This Row],[id_produktu]], produkty_wyszukaj[], 2, FALSE)</f>
        <v>Papier do drukarki</v>
      </c>
      <c r="I15" s="7">
        <f>VLOOKUP(transakcje_wyszukaj[[#This Row],[id_produktu]], produkty_wyszukaj[], 3, FALSE)</f>
        <v>9.99</v>
      </c>
      <c r="K15" s="3"/>
    </row>
    <row r="16" spans="1:13" x14ac:dyDescent="0.5">
      <c r="A16">
        <v>15</v>
      </c>
      <c r="B16" s="2">
        <v>45058</v>
      </c>
      <c r="C16">
        <v>3</v>
      </c>
      <c r="D16">
        <v>2</v>
      </c>
      <c r="E16" s="9">
        <v>6</v>
      </c>
      <c r="F16" s="6">
        <v>14.94</v>
      </c>
      <c r="G16" s="4" t="str">
        <f>VLOOKUP(transakcje_wyszukaj[[#This Row],[id_oddziału]], oddziały_wyszukaj[], 2, FALSE)</f>
        <v>Nashua</v>
      </c>
      <c r="H16" s="4" t="str">
        <f>VLOOKUP(transakcje_wyszukaj[[#This Row],[id_produktu]], produkty_wyszukaj[], 2, FALSE)</f>
        <v>Karteczki samoprzylepne</v>
      </c>
      <c r="I16" s="7">
        <f>VLOOKUP(transakcje_wyszukaj[[#This Row],[id_produktu]], produkty_wyszukaj[], 3, FALSE)</f>
        <v>2.4900000000000002</v>
      </c>
      <c r="K16" s="3"/>
    </row>
    <row r="17" spans="1:11" x14ac:dyDescent="0.5">
      <c r="A17">
        <v>16</v>
      </c>
      <c r="B17" s="2">
        <v>45058</v>
      </c>
      <c r="C17">
        <v>1</v>
      </c>
      <c r="D17">
        <v>4</v>
      </c>
      <c r="E17" s="9">
        <v>5</v>
      </c>
      <c r="F17" s="6">
        <v>34.950000000000003</v>
      </c>
      <c r="G17" s="4" t="str">
        <f>VLOOKUP(transakcje_wyszukaj[[#This Row],[id_oddziału]], oddziały_wyszukaj[], 2, FALSE)</f>
        <v>Scranton</v>
      </c>
      <c r="H17" s="4" t="str">
        <f>VLOOKUP(transakcje_wyszukaj[[#This Row],[id_produktu]], produkty_wyszukaj[], 2, FALSE)</f>
        <v>Koperty</v>
      </c>
      <c r="I17" s="7">
        <f>VLOOKUP(transakcje_wyszukaj[[#This Row],[id_produktu]], produkty_wyszukaj[], 3, FALSE)</f>
        <v>6.99</v>
      </c>
      <c r="K17" s="3"/>
    </row>
    <row r="18" spans="1:11" x14ac:dyDescent="0.5">
      <c r="A18">
        <v>17</v>
      </c>
      <c r="B18" s="2">
        <v>45059</v>
      </c>
      <c r="C18">
        <v>2</v>
      </c>
      <c r="D18">
        <v>1</v>
      </c>
      <c r="E18" s="9">
        <v>8</v>
      </c>
      <c r="F18" s="6">
        <v>79.92</v>
      </c>
      <c r="G18" s="4" t="str">
        <f>VLOOKUP(transakcje_wyszukaj[[#This Row],[id_oddziału]], oddziały_wyszukaj[], 2, FALSE)</f>
        <v>Stamford</v>
      </c>
      <c r="H18" s="4" t="str">
        <f>VLOOKUP(transakcje_wyszukaj[[#This Row],[id_produktu]], produkty_wyszukaj[], 2, FALSE)</f>
        <v>Papier do drukarki</v>
      </c>
      <c r="I18" s="7">
        <f>VLOOKUP(transakcje_wyszukaj[[#This Row],[id_produktu]], produkty_wyszukaj[], 3, FALSE)</f>
        <v>9.99</v>
      </c>
      <c r="K18" s="3"/>
    </row>
    <row r="19" spans="1:11" x14ac:dyDescent="0.5">
      <c r="A19">
        <v>18</v>
      </c>
      <c r="B19" s="2">
        <v>45060</v>
      </c>
      <c r="C19">
        <v>3</v>
      </c>
      <c r="D19">
        <v>5</v>
      </c>
      <c r="E19" s="9">
        <v>15</v>
      </c>
      <c r="F19" s="6">
        <v>74.849999999999994</v>
      </c>
      <c r="G19" s="4" t="str">
        <f>VLOOKUP(transakcje_wyszukaj[[#This Row],[id_oddziału]], oddziały_wyszukaj[], 2, FALSE)</f>
        <v>Nashua</v>
      </c>
      <c r="H19" s="4" t="str">
        <f>VLOOKUP(transakcje_wyszukaj[[#This Row],[id_produktu]], produkty_wyszukaj[], 2, FALSE)</f>
        <v>Notatniki</v>
      </c>
      <c r="I19" s="7">
        <f>VLOOKUP(transakcje_wyszukaj[[#This Row],[id_produktu]], produkty_wyszukaj[], 3, FALSE)</f>
        <v>4.99</v>
      </c>
      <c r="K19" s="3"/>
    </row>
    <row r="20" spans="1:11" x14ac:dyDescent="0.5">
      <c r="A20">
        <v>19</v>
      </c>
      <c r="B20" s="2">
        <v>45061</v>
      </c>
      <c r="C20">
        <v>1</v>
      </c>
      <c r="D20">
        <v>3</v>
      </c>
      <c r="E20" s="9">
        <v>3</v>
      </c>
      <c r="F20" s="6">
        <v>59.97</v>
      </c>
      <c r="G20" s="4" t="str">
        <f>VLOOKUP(transakcje_wyszukaj[[#This Row],[id_oddziału]], oddziały_wyszukaj[], 2, FALSE)</f>
        <v>Scranton</v>
      </c>
      <c r="H20" s="4" t="str">
        <f>VLOOKUP(transakcje_wyszukaj[[#This Row],[id_produktu]], produkty_wyszukaj[], 2, FALSE)</f>
        <v>Tusz do drukarki</v>
      </c>
      <c r="I20" s="7">
        <f>VLOOKUP(transakcje_wyszukaj[[#This Row],[id_produktu]], produkty_wyszukaj[], 3, FALSE)</f>
        <v>19.989999999999998</v>
      </c>
      <c r="K20" s="3"/>
    </row>
    <row r="21" spans="1:11" x14ac:dyDescent="0.5">
      <c r="A21">
        <v>20</v>
      </c>
      <c r="B21" s="2">
        <v>45061</v>
      </c>
      <c r="C21">
        <v>2</v>
      </c>
      <c r="D21">
        <v>4</v>
      </c>
      <c r="E21" s="9">
        <v>10</v>
      </c>
      <c r="F21" s="6">
        <v>69.900000000000006</v>
      </c>
      <c r="G21" s="4" t="str">
        <f>VLOOKUP(transakcje_wyszukaj[[#This Row],[id_oddziału]], oddziały_wyszukaj[], 2, FALSE)</f>
        <v>Stamford</v>
      </c>
      <c r="H21" s="4" t="str">
        <f>VLOOKUP(transakcje_wyszukaj[[#This Row],[id_produktu]], produkty_wyszukaj[], 2, FALSE)</f>
        <v>Koperty</v>
      </c>
      <c r="I21" s="7">
        <f>VLOOKUP(transakcje_wyszukaj[[#This Row],[id_produktu]], produkty_wyszukaj[], 3, FALSE)</f>
        <v>6.99</v>
      </c>
      <c r="K21" s="3"/>
    </row>
    <row r="22" spans="1:11" x14ac:dyDescent="0.5">
      <c r="A22" s="2"/>
      <c r="G22" s="1"/>
      <c r="H22" s="1"/>
      <c r="I22" s="1"/>
      <c r="K22" s="3"/>
    </row>
    <row r="23" spans="1:11" x14ac:dyDescent="0.5">
      <c r="A23" s="2"/>
      <c r="G23" s="1"/>
      <c r="H23" s="1"/>
      <c r="I23" s="1"/>
      <c r="K23" s="3"/>
    </row>
    <row r="24" spans="1:11" x14ac:dyDescent="0.5">
      <c r="A24" s="2"/>
      <c r="G24" s="1"/>
      <c r="H24" s="1"/>
      <c r="I24" s="1"/>
      <c r="K24" s="3"/>
    </row>
  </sheetData>
  <pageMargins left="0.7" right="0.7" top="0.75" bottom="0.75" header="0.3" footer="0.3"/>
  <pageSetup orientation="portrait" horizontalDpi="0" verticalDpi="0" r:id="rId1"/>
  <tableParts count="3"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47E96-46F0-455E-B363-7287A39694F0}">
  <dimension ref="A1:I21"/>
  <sheetViews>
    <sheetView zoomScale="70" zoomScaleNormal="70" workbookViewId="0">
      <selection activeCell="D12" sqref="D12"/>
    </sheetView>
  </sheetViews>
  <sheetFormatPr defaultRowHeight="25.8" x14ac:dyDescent="0.5"/>
  <cols>
    <col min="1" max="1" width="12.5859375" bestFit="1" customWidth="1"/>
    <col min="2" max="2" width="14.703125" bestFit="1" customWidth="1"/>
    <col min="3" max="3" width="11.5859375" bestFit="1" customWidth="1"/>
    <col min="4" max="4" width="12.17578125" bestFit="1" customWidth="1"/>
    <col min="5" max="5" width="6" style="9" bestFit="1" customWidth="1"/>
    <col min="6" max="6" width="14.234375" bestFit="1" customWidth="1"/>
    <col min="7" max="7" width="20.41015625" bestFit="1" customWidth="1"/>
    <col min="8" max="8" width="14.41015625" bestFit="1" customWidth="1"/>
    <col min="9" max="9" width="15.17578125" bestFit="1" customWidth="1"/>
    <col min="10" max="10" width="8.46875" bestFit="1" customWidth="1"/>
    <col min="11" max="11" width="14.8203125" bestFit="1" customWidth="1"/>
    <col min="12" max="12" width="9.9375" bestFit="1" customWidth="1"/>
    <col min="13" max="13" width="10.703125" bestFit="1" customWidth="1"/>
    <col min="14" max="14" width="8.64453125" bestFit="1" customWidth="1"/>
    <col min="15" max="15" width="10.703125" bestFit="1" customWidth="1"/>
    <col min="16" max="16" width="20.41015625" bestFit="1" customWidth="1"/>
    <col min="17" max="17" width="13.234375" bestFit="1" customWidth="1"/>
    <col min="18" max="18" width="13" bestFit="1" customWidth="1"/>
  </cols>
  <sheetData>
    <row r="1" spans="1:9" x14ac:dyDescent="0.5">
      <c r="A1" t="s">
        <v>4</v>
      </c>
      <c r="B1" t="s">
        <v>5</v>
      </c>
      <c r="C1" t="s">
        <v>6</v>
      </c>
      <c r="D1" t="s">
        <v>7</v>
      </c>
      <c r="E1" s="9" t="s">
        <v>8</v>
      </c>
      <c r="F1" t="s">
        <v>9</v>
      </c>
      <c r="G1" t="s">
        <v>11</v>
      </c>
      <c r="H1" t="s">
        <v>12</v>
      </c>
      <c r="I1" t="s">
        <v>10</v>
      </c>
    </row>
    <row r="2" spans="1:9" x14ac:dyDescent="0.5">
      <c r="A2">
        <v>1</v>
      </c>
      <c r="B2">
        <v>45047</v>
      </c>
      <c r="C2">
        <v>1</v>
      </c>
      <c r="D2">
        <v>1</v>
      </c>
      <c r="E2" s="9">
        <v>10</v>
      </c>
      <c r="F2">
        <v>99.9</v>
      </c>
      <c r="G2" t="s">
        <v>13</v>
      </c>
      <c r="H2">
        <v>9.99</v>
      </c>
      <c r="I2" t="s">
        <v>0</v>
      </c>
    </row>
    <row r="3" spans="1:9" x14ac:dyDescent="0.5">
      <c r="A3">
        <v>2</v>
      </c>
      <c r="B3">
        <v>45048</v>
      </c>
      <c r="C3">
        <v>1</v>
      </c>
      <c r="D3">
        <v>2</v>
      </c>
      <c r="E3" s="9">
        <v>5</v>
      </c>
      <c r="F3">
        <v>12.45</v>
      </c>
      <c r="G3" t="s">
        <v>14</v>
      </c>
      <c r="H3">
        <v>2.4900000000000002</v>
      </c>
      <c r="I3" t="s">
        <v>0</v>
      </c>
    </row>
    <row r="4" spans="1:9" x14ac:dyDescent="0.5">
      <c r="A4">
        <v>5</v>
      </c>
      <c r="B4">
        <v>45051</v>
      </c>
      <c r="C4">
        <v>1</v>
      </c>
      <c r="D4">
        <v>2</v>
      </c>
      <c r="E4" s="9">
        <v>15</v>
      </c>
      <c r="F4">
        <v>149.85</v>
      </c>
      <c r="G4" t="s">
        <v>14</v>
      </c>
      <c r="H4">
        <v>2.4900000000000002</v>
      </c>
      <c r="I4" t="s">
        <v>0</v>
      </c>
    </row>
    <row r="5" spans="1:9" x14ac:dyDescent="0.5">
      <c r="A5">
        <v>3</v>
      </c>
      <c r="B5">
        <v>45049</v>
      </c>
      <c r="C5">
        <v>2</v>
      </c>
      <c r="D5">
        <v>1</v>
      </c>
      <c r="E5" s="9">
        <v>20</v>
      </c>
      <c r="F5">
        <v>199.8</v>
      </c>
      <c r="G5" t="s">
        <v>13</v>
      </c>
      <c r="H5">
        <v>9.99</v>
      </c>
      <c r="I5" t="s">
        <v>1</v>
      </c>
    </row>
    <row r="6" spans="1:9" x14ac:dyDescent="0.5">
      <c r="A6">
        <v>4</v>
      </c>
      <c r="B6">
        <v>45050</v>
      </c>
      <c r="C6">
        <v>3</v>
      </c>
      <c r="D6">
        <v>3</v>
      </c>
      <c r="E6" s="9">
        <v>2</v>
      </c>
      <c r="F6">
        <v>39.979999999999997</v>
      </c>
      <c r="G6" t="s">
        <v>15</v>
      </c>
      <c r="H6">
        <v>19.989999999999998</v>
      </c>
      <c r="I6" t="s">
        <v>2</v>
      </c>
    </row>
    <row r="7" spans="1:9" x14ac:dyDescent="0.5">
      <c r="A7">
        <v>6</v>
      </c>
      <c r="B7">
        <v>45051</v>
      </c>
      <c r="C7">
        <v>2</v>
      </c>
      <c r="D7">
        <v>5</v>
      </c>
      <c r="E7" s="9">
        <v>3</v>
      </c>
      <c r="F7">
        <v>14.97</v>
      </c>
      <c r="G7" t="s">
        <v>17</v>
      </c>
      <c r="H7">
        <v>4.99</v>
      </c>
      <c r="I7" t="s">
        <v>1</v>
      </c>
    </row>
    <row r="8" spans="1:9" x14ac:dyDescent="0.5">
      <c r="A8">
        <v>7</v>
      </c>
      <c r="B8">
        <v>45052</v>
      </c>
      <c r="C8">
        <v>2</v>
      </c>
      <c r="D8">
        <v>2</v>
      </c>
      <c r="E8" s="9">
        <v>10</v>
      </c>
      <c r="F8">
        <v>24.9</v>
      </c>
      <c r="G8" t="s">
        <v>14</v>
      </c>
      <c r="H8">
        <v>2.4900000000000002</v>
      </c>
      <c r="I8" t="s">
        <v>1</v>
      </c>
    </row>
    <row r="9" spans="1:9" x14ac:dyDescent="0.5">
      <c r="A9">
        <v>8</v>
      </c>
      <c r="B9">
        <v>45053</v>
      </c>
      <c r="C9">
        <v>1</v>
      </c>
      <c r="D9">
        <v>4</v>
      </c>
      <c r="E9" s="9">
        <v>8</v>
      </c>
      <c r="F9">
        <v>55.92</v>
      </c>
      <c r="G9" t="s">
        <v>16</v>
      </c>
      <c r="H9">
        <v>6.99</v>
      </c>
      <c r="I9" t="s">
        <v>0</v>
      </c>
    </row>
    <row r="10" spans="1:9" x14ac:dyDescent="0.5">
      <c r="A10">
        <v>9</v>
      </c>
      <c r="B10">
        <v>45054</v>
      </c>
      <c r="C10">
        <v>3</v>
      </c>
      <c r="D10">
        <v>3</v>
      </c>
      <c r="E10" s="9">
        <v>5</v>
      </c>
      <c r="F10">
        <v>99.95</v>
      </c>
      <c r="G10" t="s">
        <v>15</v>
      </c>
      <c r="H10">
        <v>19.989999999999998</v>
      </c>
      <c r="I10" t="s">
        <v>2</v>
      </c>
    </row>
    <row r="11" spans="1:9" x14ac:dyDescent="0.5">
      <c r="A11">
        <v>10</v>
      </c>
      <c r="B11">
        <v>45054</v>
      </c>
      <c r="C11">
        <v>3</v>
      </c>
      <c r="D11">
        <v>1</v>
      </c>
      <c r="E11" s="9">
        <v>12</v>
      </c>
      <c r="F11">
        <v>119.88</v>
      </c>
      <c r="G11" t="s">
        <v>13</v>
      </c>
      <c r="H11">
        <v>9.99</v>
      </c>
      <c r="I11" t="s">
        <v>2</v>
      </c>
    </row>
    <row r="12" spans="1:9" x14ac:dyDescent="0.5">
      <c r="A12">
        <v>11</v>
      </c>
      <c r="B12">
        <v>45055</v>
      </c>
      <c r="C12">
        <v>1</v>
      </c>
      <c r="D12">
        <v>2</v>
      </c>
      <c r="E12" s="9">
        <v>7</v>
      </c>
      <c r="F12">
        <v>17.43</v>
      </c>
      <c r="G12" t="s">
        <v>14</v>
      </c>
      <c r="H12">
        <v>2.4900000000000002</v>
      </c>
      <c r="I12" t="s">
        <v>0</v>
      </c>
    </row>
    <row r="13" spans="1:9" x14ac:dyDescent="0.5">
      <c r="A13">
        <v>12</v>
      </c>
      <c r="B13">
        <v>45056</v>
      </c>
      <c r="C13">
        <v>2</v>
      </c>
      <c r="D13">
        <v>4</v>
      </c>
      <c r="E13" s="9">
        <v>3</v>
      </c>
      <c r="F13">
        <v>20.97</v>
      </c>
      <c r="G13" t="s">
        <v>16</v>
      </c>
      <c r="H13">
        <v>6.99</v>
      </c>
      <c r="I13" t="s">
        <v>1</v>
      </c>
    </row>
    <row r="14" spans="1:9" x14ac:dyDescent="0.5">
      <c r="A14">
        <v>13</v>
      </c>
      <c r="B14">
        <v>45056</v>
      </c>
      <c r="C14">
        <v>1</v>
      </c>
      <c r="D14">
        <v>5</v>
      </c>
      <c r="E14" s="9">
        <v>10</v>
      </c>
      <c r="F14">
        <v>49.9</v>
      </c>
      <c r="G14" t="s">
        <v>17</v>
      </c>
      <c r="H14">
        <v>4.99</v>
      </c>
      <c r="I14" t="s">
        <v>0</v>
      </c>
    </row>
    <row r="15" spans="1:9" x14ac:dyDescent="0.5">
      <c r="A15">
        <v>14</v>
      </c>
      <c r="B15">
        <v>45057</v>
      </c>
      <c r="C15">
        <v>2</v>
      </c>
      <c r="D15">
        <v>1</v>
      </c>
      <c r="E15" s="9">
        <v>4</v>
      </c>
      <c r="F15">
        <v>79.959999999999994</v>
      </c>
      <c r="G15" t="s">
        <v>13</v>
      </c>
      <c r="H15">
        <v>9.99</v>
      </c>
      <c r="I15" t="s">
        <v>1</v>
      </c>
    </row>
    <row r="16" spans="1:9" x14ac:dyDescent="0.5">
      <c r="A16">
        <v>15</v>
      </c>
      <c r="B16">
        <v>45058</v>
      </c>
      <c r="C16">
        <v>3</v>
      </c>
      <c r="D16">
        <v>2</v>
      </c>
      <c r="E16" s="9">
        <v>6</v>
      </c>
      <c r="F16">
        <v>14.94</v>
      </c>
      <c r="G16" t="s">
        <v>14</v>
      </c>
      <c r="H16">
        <v>2.4900000000000002</v>
      </c>
      <c r="I16" t="s">
        <v>2</v>
      </c>
    </row>
    <row r="17" spans="1:9" x14ac:dyDescent="0.5">
      <c r="A17">
        <v>16</v>
      </c>
      <c r="B17">
        <v>45058</v>
      </c>
      <c r="C17">
        <v>1</v>
      </c>
      <c r="D17">
        <v>4</v>
      </c>
      <c r="E17" s="9">
        <v>5</v>
      </c>
      <c r="F17">
        <v>34.950000000000003</v>
      </c>
      <c r="G17" t="s">
        <v>16</v>
      </c>
      <c r="H17">
        <v>6.99</v>
      </c>
      <c r="I17" t="s">
        <v>0</v>
      </c>
    </row>
    <row r="18" spans="1:9" x14ac:dyDescent="0.5">
      <c r="A18">
        <v>17</v>
      </c>
      <c r="B18">
        <v>45059</v>
      </c>
      <c r="C18">
        <v>2</v>
      </c>
      <c r="D18">
        <v>1</v>
      </c>
      <c r="E18" s="9">
        <v>8</v>
      </c>
      <c r="F18">
        <v>79.92</v>
      </c>
      <c r="G18" t="s">
        <v>13</v>
      </c>
      <c r="H18">
        <v>9.99</v>
      </c>
      <c r="I18" t="s">
        <v>1</v>
      </c>
    </row>
    <row r="19" spans="1:9" x14ac:dyDescent="0.5">
      <c r="A19">
        <v>18</v>
      </c>
      <c r="B19">
        <v>45060</v>
      </c>
      <c r="C19">
        <v>3</v>
      </c>
      <c r="D19">
        <v>5</v>
      </c>
      <c r="E19" s="9">
        <v>15</v>
      </c>
      <c r="F19">
        <v>74.849999999999994</v>
      </c>
      <c r="G19" t="s">
        <v>17</v>
      </c>
      <c r="H19">
        <v>4.99</v>
      </c>
      <c r="I19" t="s">
        <v>2</v>
      </c>
    </row>
    <row r="20" spans="1:9" x14ac:dyDescent="0.5">
      <c r="A20">
        <v>19</v>
      </c>
      <c r="B20">
        <v>45061</v>
      </c>
      <c r="C20">
        <v>1</v>
      </c>
      <c r="D20">
        <v>3</v>
      </c>
      <c r="E20" s="9">
        <v>3</v>
      </c>
      <c r="F20">
        <v>59.97</v>
      </c>
      <c r="G20" t="s">
        <v>15</v>
      </c>
      <c r="H20">
        <v>19.989999999999998</v>
      </c>
      <c r="I20" t="s">
        <v>0</v>
      </c>
    </row>
    <row r="21" spans="1:9" x14ac:dyDescent="0.5">
      <c r="A21">
        <v>20</v>
      </c>
      <c r="B21">
        <v>45061</v>
      </c>
      <c r="C21">
        <v>2</v>
      </c>
      <c r="D21">
        <v>4</v>
      </c>
      <c r="E21" s="9">
        <v>10</v>
      </c>
      <c r="F21">
        <v>69.900000000000006</v>
      </c>
      <c r="G21" t="s">
        <v>16</v>
      </c>
      <c r="H21">
        <v>6.99</v>
      </c>
      <c r="I21" t="s">
        <v>1</v>
      </c>
    </row>
  </sheetData>
  <phoneticPr fontId="18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89301-7A19-4177-8C3A-69E68BDF7752}">
  <dimension ref="B3:H8"/>
  <sheetViews>
    <sheetView tabSelected="1" zoomScale="70" zoomScaleNormal="70" workbookViewId="0">
      <selection activeCell="F13" sqref="F13"/>
    </sheetView>
  </sheetViews>
  <sheetFormatPr defaultRowHeight="25.8" x14ac:dyDescent="0.5"/>
  <cols>
    <col min="2" max="2" width="15.52734375" bestFit="1" customWidth="1"/>
    <col min="3" max="3" width="21.1171875" bestFit="1" customWidth="1"/>
    <col min="4" max="4" width="7.234375" bestFit="1" customWidth="1"/>
    <col min="5" max="5" width="8.29296875" bestFit="1" customWidth="1"/>
    <col min="6" max="6" width="15.8203125" bestFit="1" customWidth="1"/>
    <col min="7" max="7" width="14.1171875" bestFit="1" customWidth="1"/>
    <col min="8" max="8" width="13.1171875" bestFit="1" customWidth="1"/>
  </cols>
  <sheetData>
    <row r="3" spans="2:8" x14ac:dyDescent="0.5">
      <c r="B3" s="5" t="s">
        <v>21</v>
      </c>
      <c r="C3" s="5" t="s">
        <v>18</v>
      </c>
    </row>
    <row r="4" spans="2:8" x14ac:dyDescent="0.5">
      <c r="B4" s="5" t="s">
        <v>19</v>
      </c>
      <c r="C4" t="s">
        <v>14</v>
      </c>
      <c r="D4" t="s">
        <v>16</v>
      </c>
      <c r="E4" t="s">
        <v>17</v>
      </c>
      <c r="F4" t="s">
        <v>13</v>
      </c>
      <c r="G4" t="s">
        <v>15</v>
      </c>
      <c r="H4" t="s">
        <v>20</v>
      </c>
    </row>
    <row r="5" spans="2:8" x14ac:dyDescent="0.5">
      <c r="B5" s="3" t="s">
        <v>2</v>
      </c>
      <c r="C5" s="8">
        <v>6</v>
      </c>
      <c r="D5" s="8"/>
      <c r="E5" s="8">
        <v>15</v>
      </c>
      <c r="F5" s="8">
        <v>12</v>
      </c>
      <c r="G5" s="8">
        <v>7</v>
      </c>
      <c r="H5" s="8">
        <v>40</v>
      </c>
    </row>
    <row r="6" spans="2:8" x14ac:dyDescent="0.5">
      <c r="B6" s="3" t="s">
        <v>0</v>
      </c>
      <c r="C6" s="8">
        <v>27</v>
      </c>
      <c r="D6" s="8">
        <v>13</v>
      </c>
      <c r="E6" s="8">
        <v>10</v>
      </c>
      <c r="F6" s="8">
        <v>10</v>
      </c>
      <c r="G6" s="8">
        <v>3</v>
      </c>
      <c r="H6" s="8">
        <v>63</v>
      </c>
    </row>
    <row r="7" spans="2:8" x14ac:dyDescent="0.5">
      <c r="B7" s="3" t="s">
        <v>1</v>
      </c>
      <c r="C7" s="8">
        <v>10</v>
      </c>
      <c r="D7" s="8">
        <v>13</v>
      </c>
      <c r="E7" s="8">
        <v>3</v>
      </c>
      <c r="F7" s="8">
        <v>32</v>
      </c>
      <c r="G7" s="8"/>
      <c r="H7" s="8">
        <v>58</v>
      </c>
    </row>
    <row r="8" spans="2:8" x14ac:dyDescent="0.5">
      <c r="B8" s="3" t="s">
        <v>20</v>
      </c>
      <c r="C8" s="8">
        <v>43</v>
      </c>
      <c r="D8" s="8">
        <v>26</v>
      </c>
      <c r="E8" s="8">
        <v>28</v>
      </c>
      <c r="F8" s="8">
        <v>54</v>
      </c>
      <c r="G8" s="8">
        <v>10</v>
      </c>
      <c r="H8" s="8">
        <v>161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p e o p l e _ b c 2 f 4 e d b - 8 a 9 7 - 4 7 5 1 - 8 5 a 4 - e 9 1 a 2 4 c 3 0 e a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 p l a y e r I D < / s t r i n g > < / k e y > < v a l u e > < i n t > 2 8 5 < / i n t > < / v a l u e > < / i t e m > < i t e m > < k e y > < s t r i n g > b i r t h Y e a r < / s t r i n g > < / k e y > < v a l u e > < i n t > 3 0 3 < / i n t > < / v a l u e > < / i t e m > < i t e m > < k e y > < s t r i n g > b i r t h M o n t h < / s t r i n g > < / k e y > < v a l u e > < i n t > 3 5 6 < / i n t > < / v a l u e > < / i t e m > < i t e m > < k e y > < s t r i n g > b i r t h D a y < / s t r i n g > < / k e y > < v a l u e > < i n t > 2 9 1 < / i n t > < / v a l u e > < / i t e m > < i t e m > < k e y > < s t r i n g > b i r t h C o u n t r y < / s t r i n g > < / k e y > < v a l u e > < i n t > 3 8 2 < / i n t > < / v a l u e > < / i t e m > < i t e m > < k e y > < s t r i n g > b i r t h S t a t e < / s t r i n g > < / k e y > < v a l u e > < i n t > 3 2 0 < / i n t > < / v a l u e > < / i t e m > < i t e m > < k e y > < s t r i n g > b i r t h C i t y < / s t r i n g > < / k e y > < v a l u e > < i n t > 2 9 2 < / i n t > < / v a l u e > < / i t e m > < i t e m > < k e y > < s t r i n g > d e a t h Y e a r < / s t r i n g > < / k e y > < v a l u e > < i n t > 3 2 4 < / i n t > < / v a l u e > < / i t e m > < i t e m > < k e y > < s t r i n g > d e a t h M o n t h < / s t r i n g > < / k e y > < v a l u e > < i n t > 3 7 7 < / i n t > < / v a l u e > < / i t e m > < i t e m > < k e y > < s t r i n g > d e a t h D a y < / s t r i n g > < / k e y > < v a l u e > < i n t > 3 1 2 < / i n t > < / v a l u e > < / i t e m > < i t e m > < k e y > < s t r i n g > d e a t h C o u n t r y < / s t r i n g > < / k e y > < v a l u e > < i n t > 4 0 3 < / i n t > < / v a l u e > < / i t e m > < i t e m > < k e y > < s t r i n g > d e a t h S t a t e < / s t r i n g > < / k e y > < v a l u e > < i n t > 3 4 1 < / i n t > < / v a l u e > < / i t e m > < i t e m > < k e y > < s t r i n g > d e a t h C i t y < / s t r i n g > < / k e y > < v a l u e > < i n t > 3 1 3 < / i n t > < / v a l u e > < / i t e m > < i t e m > < k e y > < s t r i n g > n a m e F i r s t < / s t r i n g > < / k e y > < v a l u e > < i n t > 3 2 1 < / i n t > < / v a l u e > < / i t e m > < i t e m > < k e y > < s t r i n g > n a m e L a s t < / s t r i n g > < / k e y > < v a l u e > < i n t > 3 1 5 < / i n t > < / v a l u e > < / i t e m > < i t e m > < k e y > < s t r i n g > n a m e G i v e n < / s t r i n g > < / k e y > < v a l u e > < i n t > 3 5 2 < / i n t > < / v a l u e > < / i t e m > < i t e m > < k e y > < s t r i n g > w e i g h t < / s t r i n g > < / k e y > < v a l u e > < i n t > 2 5 2 < / i n t > < / v a l u e > < / i t e m > < i t e m > < k e y > < s t r i n g > h e i g h t < / s t r i n g > < / k e y > < v a l u e > < i n t > 2 4 1 < / i n t > < / v a l u e > < / i t e m > < i t e m > < k e y > < s t r i n g > b a t s < / s t r i n g > < / k e y > < v a l u e > < i n t > 1 9 6 < / i n t > < / v a l u e > < / i t e m > < i t e m > < k e y > < s t r i n g > t h r o w s < / s t r i n g > < / k e y > < v a l u e > < i n t > 2 5 6 < / i n t > < / v a l u e > < / i t e m > < i t e m > < k e y > < s t r i n g > d e b u t < / s t r i n g > < / k e y > < v a l u e > < i n t > 2 3 3 < / i n t > < / v a l u e > < / i t e m > < i t e m > < k e y > < s t r i n g > f i n a l G a m e < / s t r i n g > < / k e y > < v a l u e > < i n t > 3 2 9 < / i n t > < / v a l u e > < / i t e m > < i t e m > < k e y > < s t r i n g > r e t r o I D < / s t r i n g > < / k e y > < v a l u e > < i n t > 2 6 0 < / i n t > < / v a l u e > < / i t e m > < i t e m > < k e y > < s t r i n g > b b r e f I D < / s t r i n g > < / k e y > < v a l u e > < i n t > 2 6 8 < / i n t > < / v a l u e > < / i t e m > < / C o l u m n W i d t h s > < C o l u m n D i s p l a y I n d e x > < i t e m > < k e y > < s t r i n g > p l a y e r I D < / s t r i n g > < / k e y > < v a l u e > < i n t > 0 < / i n t > < / v a l u e > < / i t e m > < i t e m > < k e y > < s t r i n g > b i r t h Y e a r < / s t r i n g > < / k e y > < v a l u e > < i n t > 1 < / i n t > < / v a l u e > < / i t e m > < i t e m > < k e y > < s t r i n g > b i r t h M o n t h < / s t r i n g > < / k e y > < v a l u e > < i n t > 2 < / i n t > < / v a l u e > < / i t e m > < i t e m > < k e y > < s t r i n g > b i r t h D a y < / s t r i n g > < / k e y > < v a l u e > < i n t > 3 < / i n t > < / v a l u e > < / i t e m > < i t e m > < k e y > < s t r i n g > b i r t h C o u n t r y < / s t r i n g > < / k e y > < v a l u e > < i n t > 4 < / i n t > < / v a l u e > < / i t e m > < i t e m > < k e y > < s t r i n g > b i r t h S t a t e < / s t r i n g > < / k e y > < v a l u e > < i n t > 5 < / i n t > < / v a l u e > < / i t e m > < i t e m > < k e y > < s t r i n g > b i r t h C i t y < / s t r i n g > < / k e y > < v a l u e > < i n t > 6 < / i n t > < / v a l u e > < / i t e m > < i t e m > < k e y > < s t r i n g > d e a t h Y e a r < / s t r i n g > < / k e y > < v a l u e > < i n t > 7 < / i n t > < / v a l u e > < / i t e m > < i t e m > < k e y > < s t r i n g > d e a t h M o n t h < / s t r i n g > < / k e y > < v a l u e > < i n t > 8 < / i n t > < / v a l u e > < / i t e m > < i t e m > < k e y > < s t r i n g > d e a t h D a y < / s t r i n g > < / k e y > < v a l u e > < i n t > 9 < / i n t > < / v a l u e > < / i t e m > < i t e m > < k e y > < s t r i n g > d e a t h C o u n t r y < / s t r i n g > < / k e y > < v a l u e > < i n t > 1 0 < / i n t > < / v a l u e > < / i t e m > < i t e m > < k e y > < s t r i n g > d e a t h S t a t e < / s t r i n g > < / k e y > < v a l u e > < i n t > 1 1 < / i n t > < / v a l u e > < / i t e m > < i t e m > < k e y > < s t r i n g > d e a t h C i t y < / s t r i n g > < / k e y > < v a l u e > < i n t > 1 2 < / i n t > < / v a l u e > < / i t e m > < i t e m > < k e y > < s t r i n g > n a m e F i r s t < / s t r i n g > < / k e y > < v a l u e > < i n t > 1 3 < / i n t > < / v a l u e > < / i t e m > < i t e m > < k e y > < s t r i n g > n a m e L a s t < / s t r i n g > < / k e y > < v a l u e > < i n t > 1 4 < / i n t > < / v a l u e > < / i t e m > < i t e m > < k e y > < s t r i n g > n a m e G i v e n < / s t r i n g > < / k e y > < v a l u e > < i n t > 1 5 < / i n t > < / v a l u e > < / i t e m > < i t e m > < k e y > < s t r i n g > w e i g h t < / s t r i n g > < / k e y > < v a l u e > < i n t > 1 6 < / i n t > < / v a l u e > < / i t e m > < i t e m > < k e y > < s t r i n g > h e i g h t < / s t r i n g > < / k e y > < v a l u e > < i n t > 1 7 < / i n t > < / v a l u e > < / i t e m > < i t e m > < k e y > < s t r i n g > b a t s < / s t r i n g > < / k e y > < v a l u e > < i n t > 1 8 < / i n t > < / v a l u e > < / i t e m > < i t e m > < k e y > < s t r i n g > t h r o w s < / s t r i n g > < / k e y > < v a l u e > < i n t > 1 9 < / i n t > < / v a l u e > < / i t e m > < i t e m > < k e y > < s t r i n g > d e b u t < / s t r i n g > < / k e y > < v a l u e > < i n t > 2 0 < / i n t > < / v a l u e > < / i t e m > < i t e m > < k e y > < s t r i n g > f i n a l G a m e < / s t r i n g > < / k e y > < v a l u e > < i n t > 2 1 < / i n t > < / v a l u e > < / i t e m > < i t e m > < k e y > < s t r i n g > r e t r o I D < / s t r i n g > < / k e y > < v a l u e > < i n t > 2 2 < / i n t > < / v a l u e > < / i t e m > < i t e m > < k e y > < s t r i n g > b b r e f I D < / s t r i n g > < / k e y > < v a l u e > < i n t > 2 3 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b r a n c h e s _ f a 0 5 d 8 7 f - 4 7 d 6 - 4 8 6 a - a 2 4 7 - 4 9 1 8 0 9 1 b 1 c 0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 b r a n c h _ i d < / s t r i n g > < / k e y > < v a l u e > < i n t > 2 8 8 < / i n t > < / v a l u e > < / i t e m > < i t e m > < k e y > < s t r i n g > b r a n c h _ n a m e < / s t r i n g > < / k e y > < v a l u e > < i n t > 3 6 2 < / i n t > < / v a l u e > < / i t e m > < / C o l u m n W i d t h s > < C o l u m n D i s p l a y I n d e x > < i t e m > < k e y > < s t r i n g > b r a n c h _ i d < / s t r i n g > < / k e y > < v a l u e > < i n t > 0 < / i n t > < / v a l u e > < / i t e m > < i t e m > < k e y > < s t r i n g > b r a n c h _ n a m e 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p r o d u k t y _ 3 e a e 9 4 a 9 - 6 f 0 b - 4 7 c f - 9 d f 0 - 3 2 7 e c a b a 4 1 0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 i d _ p r o d u k t u < / s t r i n g > < / k e y > < v a l u e > < i n t > 1 3 8 < / i n t > < / v a l u e > < / i t e m > < i t e m > < k e y > < s t r i n g > n a z w a _ p r o d u k t u < / s t r i n g > < / k e y > < v a l u e > < i n t > 1 7 4 < / i n t > < / v a l u e > < / i t e m > < i t e m > < k e y > < s t r i n g > c e n a _ p r o d u k t u < / s t r i n g > < / k e y > < v a l u e > < i n t > 1 6 0 < / i n t > < / v a l u e > < / i t e m > < / C o l u m n W i d t h s > < C o l u m n D i s p l a y I n d e x > < i t e m > < k e y > < s t r i n g > i d _ p r o d u k t u < / s t r i n g > < / k e y > < v a l u e > < i n t > 0 < / i n t > < / v a l u e > < / i t e m > < i t e m > < k e y > < s t r i n g > n a z w a _ p r o d u k t u < / s t r i n g > < / k e y > < v a l u e > < i n t > 1 < / i n t > < / v a l u e > < / i t e m > < i t e m > < k e y > < s t r i n g > c e n a _ p r o d u k t u 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C l i e n t W i n d o w X M L " > < C u s t o m C o n t e n t > < ! [ C D A T A [ p r o d u k t y _ 3 e a e 9 4 a 9 - 6 f 0 b - 4 7 c f - 9 d f 0 - 3 2 7 e c a b a 4 1 0 6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O r d e r " > < C u s t o m C o n t e n t > < ! [ C D A T A [ p r o d u k t y _ 3 e a e 9 4 a 9 - 6 f 0 b - 4 7 c f - 9 d f 0 - 3 2 7 e c a b a 4 1 0 6 , o d d z i a By _ 4 f b 8 d 3 5 c - 5 a b 4 - 4 c 5 9 - 8 3 3 3 - 7 0 8 8 4 5 6 b d 0 4 d , o d d z i a By   1 , t r a n s a k c j e , p r o d u k t y   1 , t r a n s a k c j e   1 _ 4 b 0 7 f 7 d 1 - e 4 a 6 - 4 c 9 9 - a f 1 e - 6 d 4 9 1 a 1 f e d 7 d ] ] > < / C u s t o m C o n t e n t > < / G e m i n i > 
</file>

<file path=customXml/item1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 h o f 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 h o f 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 M e a s u r e s \ p c t _ i n d u c t e d < / K e y > < / D i a g r a m O b j e c t K e y > < D i a g r a m O b j e c t K e y > < K e y > M e a s u r e s \ p c t _ i n d u c t e d \ T a g I n f o \ F o r m u l a < / K e y > < / D i a g r a m O b j e c t K e y > < D i a g r a m O b j e c t K e y > < K e y > M e a s u r e s \ p c t _ i n d u c t e d \ T a g I n f o \ V a l u e < / K e y > < / D i a g r a m O b j e c t K e y > < D i a g r a m O b j e c t K e y > < K e y > C o l u m n s \ p l a y e r I D < / K e y > < / D i a g r a m O b j e c t K e y > < D i a g r a m O b j e c t K e y > < K e y > C o l u m n s \ y e a r I D < / K e y > < / D i a g r a m O b j e c t K e y > < D i a g r a m O b j e c t K e y > < K e y > C o l u m n s \ v o t e d B y < / K e y > < / D i a g r a m O b j e c t K e y > < D i a g r a m O b j e c t K e y > < K e y > C o l u m n s \ b a l l o t s < / K e y > < / D i a g r a m O b j e c t K e y > < D i a g r a m O b j e c t K e y > < K e y > C o l u m n s \ n e e d e d < / K e y > < / D i a g r a m O b j e c t K e y > < D i a g r a m O b j e c t K e y > < K e y > C o l u m n s \ v o t e s < / K e y > < / D i a g r a m O b j e c t K e y > < D i a g r a m O b j e c t K e y > < K e y > C o l u m n s \ i n d u c t e d < / K e y > < / D i a g r a m O b j e c t K e y > < D i a g r a m O b j e c t K e y > < K e y > C o l u m n s \ c a t e g o r y < / K e y > < / D i a g r a m O b j e c t K e y > < D i a g r a m O b j e c t K e y > < K e y > C o l u m n s \ n e e d e d _ n o t e 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 M e a s u r e s \ p c t _ i n d u c t e d 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 M e a s u r e s \ p c t _ i n d u c t e d \ T a g I n f o \ F o r m u l a 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 M e a s u r e s \ p c t _ i n d u c t e d \ T a g I n f o \ V a l u e 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 C o l u m n s \ p l a y e r I D 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 C o l u m n s \ y e a r I D 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 C o l u m n s \ v o t e d B y 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 C o l u m n s \ b a l l o t s 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 C o l u m n s \ n e e d e d 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 C o l u m n s \ v o t e s 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 C o l u m n s \ i n d u c t e d 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 C o l u m n s \ c a t e g o r y 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 C o l u m n s \ n e e d e d _ n o t e 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 p e o p l e 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 p e o p l e 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 C o l u m n s \ p l a y e r I D < / K e y > < / D i a g r a m O b j e c t K e y > < D i a g r a m O b j e c t K e y > < K e y > C o l u m n s \ b i r t h Y e a r < / K e y > < / D i a g r a m O b j e c t K e y > < D i a g r a m O b j e c t K e y > < K e y > C o l u m n s \ b i r t h M o n t h < / K e y > < / D i a g r a m O b j e c t K e y > < D i a g r a m O b j e c t K e y > < K e y > C o l u m n s \ b i r t h D a y < / K e y > < / D i a g r a m O b j e c t K e y > < D i a g r a m O b j e c t K e y > < K e y > C o l u m n s \ b i r t h C o u n t r y < / K e y > < / D i a g r a m O b j e c t K e y > < D i a g r a m O b j e c t K e y > < K e y > C o l u m n s \ b i r t h S t a t e < / K e y > < / D i a g r a m O b j e c t K e y > < D i a g r a m O b j e c t K e y > < K e y > C o l u m n s \ b i r t h C i t y < / K e y > < / D i a g r a m O b j e c t K e y > < D i a g r a m O b j e c t K e y > < K e y > C o l u m n s \ d e a t h Y e a r < / K e y > < / D i a g r a m O b j e c t K e y > < D i a g r a m O b j e c t K e y > < K e y > C o l u m n s \ d e a t h M o n t h < / K e y > < / D i a g r a m O b j e c t K e y > < D i a g r a m O b j e c t K e y > < K e y > C o l u m n s \ d e a t h D a y < / K e y > < / D i a g r a m O b j e c t K e y > < D i a g r a m O b j e c t K e y > < K e y > C o l u m n s \ d e a t h C o u n t r y < / K e y > < / D i a g r a m O b j e c t K e y > < D i a g r a m O b j e c t K e y > < K e y > C o l u m n s \ d e a t h S t a t e < / K e y > < / D i a g r a m O b j e c t K e y > < D i a g r a m O b j e c t K e y > < K e y > C o l u m n s \ d e a t h C i t y < / K e y > < / D i a g r a m O b j e c t K e y > < D i a g r a m O b j e c t K e y > < K e y > C o l u m n s \ n a m e F i r s t < / K e y > < / D i a g r a m O b j e c t K e y > < D i a g r a m O b j e c t K e y > < K e y > C o l u m n s \ n a m e L a s t < / K e y > < / D i a g r a m O b j e c t K e y > < D i a g r a m O b j e c t K e y > < K e y > C o l u m n s \ n a m e G i v e n < / K e y > < / D i a g r a m O b j e c t K e y > < D i a g r a m O b j e c t K e y > < K e y > C o l u m n s \ w e i g h t < / K e y > < / D i a g r a m O b j e c t K e y > < D i a g r a m O b j e c t K e y > < K e y > C o l u m n s \ h e i g h t < / K e y > < / D i a g r a m O b j e c t K e y > < D i a g r a m O b j e c t K e y > < K e y > C o l u m n s \ b a t s < / K e y > < / D i a g r a m O b j e c t K e y > < D i a g r a m O b j e c t K e y > < K e y > C o l u m n s \ t h r o w s < / K e y > < / D i a g r a m O b j e c t K e y > < D i a g r a m O b j e c t K e y > < K e y > C o l u m n s \ d e b u t < / K e y > < / D i a g r a m O b j e c t K e y > < D i a g r a m O b j e c t K e y > < K e y > C o l u m n s \ f i n a l G a m e < / K e y > < / D i a g r a m O b j e c t K e y > < D i a g r a m O b j e c t K e y > < K e y > C o l u m n s \ r e t r o I D < / K e y > < / D i a g r a m O b j e c t K e y > < D i a g r a m O b j e c t K e y > < K e y > C o l u m n s \ b b r e f I D 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 C o l u m n s \ p l a y e r I D 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 C o l u m n s \ b i r t h Y e a r 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 C o l u m n s \ b i r t h M o n t h 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 C o l u m n s \ b i r t h D a y 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 C o l u m n s \ b i r t h C o u n t r y 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 C o l u m n s \ b i r t h S t a t e 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 C o l u m n s \ b i r t h C i t y 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 C o l u m n s \ d e a t h Y e a r 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 C o l u m n s \ d e a t h M o n t h 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 C o l u m n s \ d e a t h D a y 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 C o l u m n s \ d e a t h C o u n t r y 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 C o l u m n s \ d e a t h S t a t e 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 C o l u m n s \ d e a t h C i t y 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 C o l u m n s \ n a m e F i r s t 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 C o l u m n s \ n a m e L a s t 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 C o l u m n s \ n a m e G i v e n 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 C o l u m n s \ w e i g h t 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 C o l u m n s \ h e i g h t 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 C o l u m n s \ b a t s 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 C o l u m n s \ t h r o w s 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 C o l u m n s \ d e b u t 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 C o l u m n s \ f i n a l G a m e 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 C o l u m n s \ r e t r o I D 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 C o l u m n s \ b b r e f I D 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 t r a n s a c t i o n s 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 t r a n s a c t i o n s 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 C o l u m n s \ t r a n s _ i d < / K e y > < / D i a g r a m O b j e c t K e y > < D i a g r a m O b j e c t K e y > < K e y > C o l u m n s \ t r a n s _ d a t e < / K e y > < / D i a g r a m O b j e c t K e y > < D i a g r a m O b j e c t K e y > < K e y > C o l u m n s \ b r a n c h _ i d < / K e y > < / D i a g r a m O b j e c t K e y > < D i a g r a m O b j e c t K e y > < K e y > C o l u m n s \ p r o d u c t _ i d < / K e y > < / D i a g r a m O b j e c t K e y > < D i a g r a m O b j e c t K e y > < K e y > C o l u m n s \ q u a n t i t y < / K e y > < / D i a g r a m O b j e c t K e y > < D i a g r a m O b j e c t K e y > < K e y > C o l u m n s \ t o t a l _ p r i c e 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 C o l u m n s \ t r a n s _ i d 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 C o l u m n s \ t r a n s _ d a t e 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 C o l u m n s \ b r a n c h _ i d 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 C o l u m n s \ p r o d u c t _ i d 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 C o l u m n s \ t o t a l _ p r i c e 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 T a g s \ T a b l e s \ & l t ; T a b l e s \ t r a n s a c t i o n s & g t ; < / K e y > < / D i a g r a m O b j e c t K e y > < D i a g r a m O b j e c t K e y > < K e y > D y n a m i c   T a g s \ T a b l e s \ & l t ; T a b l e s \ p r o d u c t s & g t ; < / K e y > < / D i a g r a m O b j e c t K e y > < D i a g r a m O b j e c t K e y > < K e y > D y n a m i c   T a g s \ T a b l e s \ & l t ; T a b l e s \ b r a n c h e s & g t ; < / K e y > < / D i a g r a m O b j e c t K e y > < D i a g r a m O b j e c t K e y > < K e y > T a b l e s \ t r a n s a c t i o n s < / K e y > < / D i a g r a m O b j e c t K e y > < D i a g r a m O b j e c t K e y > < K e y > T a b l e s \ t r a n s a c t i o n s \ C o l u m n s \ t r a n s _ i d < / K e y > < / D i a g r a m O b j e c t K e y > < D i a g r a m O b j e c t K e y > < K e y > T a b l e s \ t r a n s a c t i o n s \ C o l u m n s \ t r a n s _ d a t e < / K e y > < / D i a g r a m O b j e c t K e y > < D i a g r a m O b j e c t K e y > < K e y > T a b l e s \ t r a n s a c t i o n s \ C o l u m n s \ b r a n c h _ i d < / K e y > < / D i a g r a m O b j e c t K e y > < D i a g r a m O b j e c t K e y > < K e y > T a b l e s \ t r a n s a c t i o n s \ C o l u m n s \ p r o d u c t _ i d < / K e y > < / D i a g r a m O b j e c t K e y > < D i a g r a m O b j e c t K e y > < K e y > T a b l e s \ t r a n s a c t i o n s \ C o l u m n s \ q u a n t i t y < / K e y > < / D i a g r a m O b j e c t K e y > < D i a g r a m O b j e c t K e y > < K e y > T a b l e s \ t r a n s a c t i o n s \ C o l u m n s \ t o t a l _ p r i c e < / K e y > < / D i a g r a m O b j e c t K e y > < D i a g r a m O b j e c t K e y > < K e y > T a b l e s \ p r o d u c t s < / K e y > < / D i a g r a m O b j e c t K e y > < D i a g r a m O b j e c t K e y > < K e y > T a b l e s \ p r o d u c t s \ C o l u m n s \ p r o d u c t _ i d < / K e y > < / D i a g r a m O b j e c t K e y > < D i a g r a m O b j e c t K e y > < K e y > T a b l e s \ p r o d u c t s \ C o l u m n s \ p r o d u c t _ n a m e < / K e y > < / D i a g r a m O b j e c t K e y > < D i a g r a m O b j e c t K e y > < K e y > T a b l e s \ p r o d u c t s \ C o l u m n s \ p r o d u c t _ p r i c e < / K e y > < / D i a g r a m O b j e c t K e y > < D i a g r a m O b j e c t K e y > < K e y > T a b l e s \ b r a n c h e s < / K e y > < / D i a g r a m O b j e c t K e y > < D i a g r a m O b j e c t K e y > < K e y > T a b l e s \ b r a n c h e s \ C o l u m n s \ b r a n c h _ i d < / K e y > < / D i a g r a m O b j e c t K e y > < D i a g r a m O b j e c t K e y > < K e y > T a b l e s \ b r a n c h e s \ C o l u m n s \ b r a n c h _ n a m e < / K e y > < / D i a g r a m O b j e c t K e y > < D i a g r a m O b j e c t K e y > < K e y > R e l a t i o n s h i p s \ & l t ; T a b l e s \ t r a n s a c t i o n s \ C o l u m n s \ b r a n c h _ i d & g t ; - & l t ; T a b l e s \ b r a n c h e s \ C o l u m n s \ b r a n c h _ i d & g t ; < / K e y > < / D i a g r a m O b j e c t K e y > < D i a g r a m O b j e c t K e y > < K e y > R e l a t i o n s h i p s \ & l t ; T a b l e s \ t r a n s a c t i o n s \ C o l u m n s \ b r a n c h _ i d & g t ; - & l t ; T a b l e s \ b r a n c h e s \ C o l u m n s \ b r a n c h _ i d & g t ; \ F K < / K e y > < / D i a g r a m O b j e c t K e y > < D i a g r a m O b j e c t K e y > < K e y > R e l a t i o n s h i p s \ & l t ; T a b l e s \ t r a n s a c t i o n s \ C o l u m n s \ b r a n c h _ i d & g t ; - & l t ; T a b l e s \ b r a n c h e s \ C o l u m n s \ b r a n c h _ i d & g t ; \ P K < / K e y > < / D i a g r a m O b j e c t K e y > < D i a g r a m O b j e c t K e y > < K e y > R e l a t i o n s h i p s \ & l t ; T a b l e s \ t r a n s a c t i o n s \ C o l u m n s \ b r a n c h _ i d & g t ; - & l t ; T a b l e s \ b r a n c h e s \ C o l u m n s \ b r a n c h _ i d & g t ; \ C r o s s F i l t e r < / K e y > < / D i a g r a m O b j e c t K e y > < D i a g r a m O b j e c t K e y > < K e y > R e l a t i o n s h i p s \ & l t ; T a b l e s \ t r a n s a c t i o n s \ C o l u m n s \ p r o d u c t _ i d & g t ; - & l t ; T a b l e s \ p r o d u c t s \ C o l u m n s \ p r o d u c t _ i d & g t ; < / K e y > < / D i a g r a m O b j e c t K e y > < D i a g r a m O b j e c t K e y > < K e y > R e l a t i o n s h i p s \ & l t ; T a b l e s \ t r a n s a c t i o n s \ C o l u m n s \ p r o d u c t _ i d & g t ; - & l t ; T a b l e s \ p r o d u c t s \ C o l u m n s \ p r o d u c t _ i d & g t ; \ F K < / K e y > < / D i a g r a m O b j e c t K e y > < D i a g r a m O b j e c t K e y > < K e y > R e l a t i o n s h i p s \ & l t ; T a b l e s \ t r a n s a c t i o n s \ C o l u m n s \ p r o d u c t _ i d & g t ; - & l t ; T a b l e s \ p r o d u c t s \ C o l u m n s \ p r o d u c t _ i d & g t ; \ P K < / K e y > < / D i a g r a m O b j e c t K e y > < D i a g r a m O b j e c t K e y > < K e y > R e l a t i o n s h i p s \ & l t ; T a b l e s \ t r a n s a c t i o n s \ C o l u m n s \ p r o d u c t _ i d & g t ; - & l t ; T a b l e s \ p r o d u c t s \ C o l u m n s \ p r o d u c t _ i d & g t ; \ C r o s s F i l t e r < / K e y > < / D i a g r a m O b j e c t K e y > < / A l l K e y s > < S e l e c t e d K e y s > < D i a g r a m O b j e c t K e y > < K e y > T a b l e s \ p r o d u c t s 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 T a g s \ T a b l e s \ & l t ; T a b l e s \ t r a n s a c t i o n s & g t ; 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 T a g s \ T a b l e s \ & l t ; T a b l e s \ p r o d u c t s & g t ; 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 T a g s \ T a b l e s \ & l t ; T a b l e s \ b r a n c h e s & g t ; 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 T a b l e s \ t r a n s a c t i o n s < / K e y > < / a : K e y > < a : V a l u e   i : t y p e = " D i a g r a m D i s p l a y N o d e V i e w S t a t e " > < H e i g h t > 3 6 5 < / H e i g h t > < I s E x p a n d e d > t r u e < / I s E x p a n d e d > < L a y e d O u t > t r u e < / L a y e d O u t > < L e f t > 5 7 3 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 T a b l e s \ t r a n s a c t i o n s \ C o l u m n s \ t r a n s _ i d 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 T a b l e s \ t r a n s a c t i o n s \ C o l u m n s \ t r a n s _ d a t e 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 T a b l e s \ t r a n s a c t i o n s \ C o l u m n s \ b r a n c h _ i d 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 T a b l e s \ t r a n s a c t i o n s \ C o l u m n s \ p r o d u c t _ i d 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 T a b l e s \ t r a n s a c t i o n s \ C o l u m n s \ t o t a l _ p r i c e 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< / K e y > < / a : K e y > < a : V a l u e   i : t y p e = " D i a g r a m D i s p l a y N o d e V i e w S t a t e " > < H e i g h t > 4 1 7 < / H e i g h t > < I s E x p a n d e d > t r u e < / I s E x p a n d e d > < I s F o c u s e d > t r u e < / I s F o c u s e d > < L a y e d O u t > t r u e < / L a y e d O u t > < L e f t > 2 0 4 . 4 0 3 8 1 0 5 6 7 6 6 5 8 < / L e f t > < T o p > 2 6 . 5 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 T a b l e s \ p r o d u c t s \ C o l u m n s \ p r o d u c t _ i d 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 T a b l e s \ p r o d u c t s \ C o l u m n s \ p r o d u c t _ n a m e 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 T a b l e s \ p r o d u c t s \ C o l u m n s \ p r o d u c t _ p r i c e 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 T a b l e s \ b r a n c h e s 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 8 6 4 . 8 0 7 6 2 1 1 3 5 3 3 1 6 < / L e f t > < T a b I n d e x > 2 < / T a b I n d e x > < T o p > 4 . 5 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 T a b l e s \ b r a n c h e s \ C o l u m n s \ b r a n c h _ i d 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 T a b l e s \ b r a n c h e s \ C o l u m n s \ b r a n c h _ n a m e 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 R e l a t i o n s h i p s \ & l t ; T a b l e s \ t r a n s a c t i o n s \ C o l u m n s \ b r a n c h _ i d & g t ; - & l t ; T a b l e s \ b r a n c h e s \ C o l u m n s \ b r a n c h _ i d & g t ; < / K e y > < / a : K e y > < a : V a l u e   i : t y p e = " D i a g r a m D i s p l a y L i n k V i e w S t a t e " > < A u t o m a t i o n P r o p e r t y H e l p e r T e x t > P u n k t   k o Dc o w y   1 :   ( 7 8 9 , 1 8 2 , 5 ) .   P u n k t   k o Dc o w y   2 :   ( 8 4 8 , 8 0 7 6 2 1 1 3 5 3 3 2 , 7 9 , 5 ) 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 7 8 9 < / b : _ x > < b : _ y > 1 8 2 . 5 < / b : _ y > < / b : P o i n t > < b : P o i n t > < b : _ x > 8 1 6 . 9 0 3 8 1 0 5 < / b : _ x > < b : _ y > 1 8 2 . 5 < / b : _ y > < / b : P o i n t > < b : P o i n t > < b : _ x > 8 1 8 . 9 0 3 8 1 0 5 < / b : _ x > < b : _ y > 1 8 0 . 5 < / b : _ y > < / b : P o i n t > < b : P o i n t > < b : _ x > 8 1 8 . 9 0 3 8 1 0 5 < / b : _ x > < b : _ y > 8 1 . 5 < / b : _ y > < / b : P o i n t > < b : P o i n t > < b : _ x > 8 2 0 . 9 0 3 8 1 0 5 < / b : _ x > < b : _ y > 7 9 . 5 < / b : _ y > < / b : P o i n t > < b : P o i n t > < b : _ x > 8 4 8 . 8 0 7 6 2 1 1 3 5 3 3 1 6 < / b : _ x > < b : _ y > 7 9 . 5 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 R e l a t i o n s h i p s \ & l t ; T a b l e s \ t r a n s a c t i o n s \ C o l u m n s \ b r a n c h _ i d & g t ; - & l t ; T a b l e s \ b r a n c h e s \ C o l u m n s \ b r a n c h _ i d & g t ; \ F K 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 7 7 3 < / b : _ x > < b : _ y > 1 7 4 . 5 < / b : _ y > < / L a b e l L o c a t i o n > < L o c a t i o n   x m l n s : b = " h t t p : / / s c h e m a s . d a t a c o n t r a c t . o r g / 2 0 0 4 / 0 7 / S y s t e m . W i n d o w s " > < b : _ x > 7 7 3 < / b : _ x > < b : _ y > 1 8 2 . 5 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 R e l a t i o n s h i p s \ & l t ; T a b l e s \ t r a n s a c t i o n s \ C o l u m n s \ b r a n c h _ i d & g t ; - & l t ; T a b l e s \ b r a n c h e s \ C o l u m n s \ b r a n c h _ i d & g t ; \ P K 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 8 4 8 . 8 0 7 6 2 1 1 3 5 3 3 1 6 < / b : _ x > < b : _ y > 7 1 . 5 < / b : _ y > < / L a b e l L o c a t i o n > < L o c a t i o n   x m l n s : b = " h t t p : / / s c h e m a s . d a t a c o n t r a c t . o r g / 2 0 0 4 / 0 7 / S y s t e m . W i n d o w s " > < b : _ x > 8 6 4 . 8 0 7 6 2 1 1 3 5 3 3 1 6 < / b : _ x > < b : _ y > 7 9 . 5 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 R e l a t i o n s h i p s \ & l t ; T a b l e s \ t r a n s a c t i o n s \ C o l u m n s \ b r a n c h _ i d & g t ; - & l t ; T a b l e s \ b r a n c h e s \ C o l u m n s \ b r a n c h _ i d & g t ; \ C r o s s F i l t e r 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 7 8 9 < / b : _ x > < b : _ y > 1 8 2 . 5 < / b : _ y > < / b : P o i n t > < b : P o i n t > < b : _ x > 8 1 6 . 9 0 3 8 1 0 5 < / b : _ x > < b : _ y > 1 8 2 . 5 < / b : _ y > < / b : P o i n t > < b : P o i n t > < b : _ x > 8 1 8 . 9 0 3 8 1 0 5 < / b : _ x > < b : _ y > 1 8 0 . 5 < / b : _ y > < / b : P o i n t > < b : P o i n t > < b : _ x > 8 1 8 . 9 0 3 8 1 0 5 < / b : _ x > < b : _ y > 8 1 . 5 < / b : _ y > < / b : P o i n t > < b : P o i n t > < b : _ x > 8 2 0 . 9 0 3 8 1 0 5 < / b : _ x > < b : _ y > 7 9 . 5 < / b : _ y > < / b : P o i n t > < b : P o i n t > < b : _ x > 8 4 8 . 8 0 7 6 2 1 1 3 5 3 3 1 6 < / b : _ x > < b : _ y > 7 9 . 5 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 R e l a t i o n s h i p s \ & l t ; T a b l e s \ t r a n s a c t i o n s \ C o l u m n s \ p r o d u c t _ i d & g t ; - & l t ; T a b l e s \ p r o d u c t s \ C o l u m n s \ p r o d u c t _ i d & g t ; < / K e y > < / a : K e y > < a : V a l u e   i : t y p e = " D i a g r a m D i s p l a y L i n k V i e w S t a t e " > < A u t o m a t i o n P r o p e r t y H e l p e r T e x t > P u n k t   k o Dc o w y   1 :   ( 5 5 7 , 1 8 2 , 5 ) .   P u n k t   k o Dc o w y   2 :   ( 4 2 0 , 4 0 3 8 1 0 5 6 7 6 6 6 , 2 3 5 ) 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 5 5 6 . 9 9 9 9 9 9 9 9 9 9 9 9 8 9 < / b : _ x > < b : _ y > 1 8 2 . 4 9 9 9 9 9 9 9 9 9 9 9 9 7 < / b : _ y > < / b : P o i n t > < b : P o i n t > < b : _ x > 4 9 0 . 7 0 1 9 0 5 5 0 0 0 0 0 0 7 < / b : _ x > < b : _ y > 1 8 2 . 5 < / b : _ y > < / b : P o i n t > < b : P o i n t > < b : _ x > 4 8 8 . 7 0 1 9 0 5 5 0 0 0 0 0 0 7 < / b : _ x > < b : _ y > 1 8 4 . 5 < / b : _ y > < / b : P o i n t > < b : P o i n t > < b : _ x > 4 8 8 . 7 0 1 9 0 5 5 0 0 0 0 0 0 7 < / b : _ x > < b : _ y > 2 3 3 < / b : _ y > < / b : P o i n t > < b : P o i n t > < b : _ x > 4 8 6 . 7 0 1 9 0 5 5 0 0 0 0 0 0 7 < / b : _ x > < b : _ y > 2 3 5 < / b : _ y > < / b : P o i n t > < b : P o i n t > < b : _ x > 4 2 0 . 4 0 3 8 1 0 5 6 7 6 6 5 8 < / b : _ x > < b : _ y > 2 3 5 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 R e l a t i o n s h i p s \ & l t ; T a b l e s \ t r a n s a c t i o n s \ C o l u m n s \ p r o d u c t _ i d & g t ; - & l t ; T a b l e s \ p r o d u c t s \ C o l u m n s \ p r o d u c t _ i d & g t ; \ F K 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 5 5 6 . 9 9 9 9 9 9 9 9 9 9 9 9 8 9 < / b : _ x > < b : _ y > 1 7 4 . 4 9 9 9 9 9 9 9 9 9 9 9 9 7 < / b : _ y > < / L a b e l L o c a t i o n > < L o c a t i o n   x m l n s : b = " h t t p : / / s c h e m a s . d a t a c o n t r a c t . o r g / 2 0 0 4 / 0 7 / S y s t e m . W i n d o w s " > < b : _ x > 5 7 3 < / b : _ x > < b : _ y > 1 8 2 . 5 < / b : _ y > < / L o c a t i o n > < S h a p e R o t a t e A n g l e > 1 8 0 . 0 0 0 0 0 0 0 0 0 0 0 0 1 1 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 R e l a t i o n s h i p s \ & l t ; T a b l e s \ t r a n s a c t i o n s \ C o l u m n s \ p r o d u c t _ i d & g t ; - & l t ; T a b l e s \ p r o d u c t s \ C o l u m n s \ p r o d u c t _ i d & g t ; \ P K 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 4 0 4 . 4 0 3 8 1 0 5 6 7 6 6 5 8 < / b : _ x > < b : _ y > 2 2 7 < / b : _ y > < / L a b e l L o c a t i o n > < L o c a t i o n   x m l n s : b = " h t t p : / / s c h e m a s . d a t a c o n t r a c t . o r g / 2 0 0 4 / 0 7 / S y s t e m . W i n d o w s " > < b : _ x > 4 0 4 . 4 0 3 8 1 0 5 6 7 6 6 5 8 < / b : _ x > < b : _ y > 2 3 5 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 R e l a t i o n s h i p s \ & l t ; T a b l e s \ t r a n s a c t i o n s \ C o l u m n s \ p r o d u c t _ i d & g t ; - & l t ; T a b l e s \ p r o d u c t s \ C o l u m n s \ p r o d u c t _ i d & g t ; \ C r o s s F i l t e r 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 5 5 6 . 9 9 9 9 9 9 9 9 9 9 9 9 8 9 < / b : _ x > < b : _ y > 1 8 2 . 4 9 9 9 9 9 9 9 9 9 9 9 9 7 < / b : _ y > < / b : P o i n t > < b : P o i n t > < b : _ x > 4 9 0 . 7 0 1 9 0 5 5 0 0 0 0 0 0 7 < / b : _ x > < b : _ y > 1 8 2 . 5 < / b : _ y > < / b : P o i n t > < b : P o i n t > < b : _ x > 4 8 8 . 7 0 1 9 0 5 5 0 0 0 0 0 0 7 < / b : _ x > < b : _ y > 1 8 4 . 5 < / b : _ y > < / b : P o i n t > < b : P o i n t > < b : _ x > 4 8 8 . 7 0 1 9 0 5 5 0 0 0 0 0 0 7 < / b : _ x > < b : _ y > 2 3 3 < / b : _ y > < / b : P o i n t > < b : P o i n t > < b : _ x > 4 8 6 . 7 0 1 9 0 5 5 0 0 0 0 0 0 7 < / b : _ x > < b : _ y > 2 3 5 < / b : _ y > < / b : P o i n t > < b : P o i n t > < b : _ x > 4 2 0 . 4 0 3 8 1 0 5 6 7 6 6 5 8 < / b : _ x > < b : _ y > 2 3 5 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 p r o d u k t y 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 p r o d u k t y 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 C o l u m n s \ i d _ p r o d u k t u < / K e y > < / D i a g r a m O b j e c t K e y > < D i a g r a m O b j e c t K e y > < K e y > C o l u m n s \ n a z w a _ p r o d u k t u < / K e y > < / D i a g r a m O b j e c t K e y > < D i a g r a m O b j e c t K e y > < K e y > C o l u m n s \ c e n a _ p r o d u k t u 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 C o l u m n s \ i d _ p r o d u k t u 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 C o l u m n s \ n a z w a _ p r o d u k t u 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 C o l u m n s \ c e n a _ p r o d u k t u 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 t r a n s a c t i o n s 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 t r a n s a c t i o n s 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 C o l u m n s \ t r a n s _ i d 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 C o l u m n s \ t r a n s _ d a t e 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 C o l u m n s \ b r a n c h _ i d 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 C o l u m n s \ p r o d u c t _ i d 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 C o l u m n s \ t o t a l _ p r i c e 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 h o f 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 h o f 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 C o l u m n s \ p l a y e r I D 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 C o l u m n s \ v o t e d B y 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 C o l u m n s \ b a l l o t s 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 C o l u m n s \ n e e d e d 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 C o l u m n s \ v o t e s 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 C o l u m n s \ i n d u c t e d 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 C o l u m n s \ n e e d e d _ n o t e 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 p e o p l e 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 p e o p l e 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 C o l u m n s \ p l a y e r I D 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 C o l u m n s \ b i r t h Y e a r 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 C o l u m n s \ b i r t h M o n t h 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 C o l u m n s \ b i r t h D a y 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 C o l u m n s \ b i r t h C o u n t r y 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 C o l u m n s \ b i r t h S t a t e 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 C o l u m n s \ b i r t h C i t y 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 C o l u m n s \ d e a t h Y e a r 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 C o l u m n s \ d e a t h M o n t h 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 C o l u m n s \ d e a t h D a y 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 C o l u m n s \ d e a t h C o u n t r y 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 C o l u m n s \ d e a t h S t a t e 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 C o l u m n s \ d e a t h C i t y 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 C o l u m n s \ n a m e F i r s t 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 C o l u m n s \ n a m e L a s t 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 C o l u m n s \ n a m e G i v e n 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 C o l u m n s \ w e i g h t 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 C o l u m n s \ h e i g h t 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 C o l u m n s \ b a t s 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 C o l u m n s \ t h r o w s 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 C o l u m n s \ d e b u t 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 C o l u m n s \ f i n a l G a m e 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 C o l u m n s \ r e t r o I D 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 C o l u m n s \ b b r e f I D 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 b r a n c h e s 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 b r a n c h e s 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 C o l u m n s \ b r a n c h _ i d 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 C o l u m n s \ b r a n c h _ n a m e 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 p r o d u c t s 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 p r o d u c t s 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 C o l u m n s \ p r o d u c t _ i d 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 C o l u m n s \ p r o d u c t _ n a m e 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 C o l u m n s \ p r o d u c t _ p r i c e 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 p r o d u k t y 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 p r o d u k t y 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 C o l u m n s \ i d _ p r o d u k t u 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 C o l u m n s \ n a z w a _ p r o d u k t u 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 C o l u m n s \ c e n a _ p r o d u k t u 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 p r o d u k t y _ 3 e a e 9 4 a 9 - 6 f 0 b - 4 7 c f - 9 d f 0 - 3 2 7 e c a b a 4 1 0 6 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 1 2 4 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D a t a M a s h u p   s q m i d = " e 0 6 5 2 b 3 b - f 4 6 7 - 4 9 0 e - 9 4 a d - e 8 d b 7 2 7 9 5 b c 2 "   x m l n s = " h t t p : / / s c h e m a s . m i c r o s o f t . c o m / D a t a M a s h u p " > A A A A A H w E A A B Q S w M E F A A C A A g A k 1 3 p W B y k J p C l A A A A 9 w A A A B I A H A B D b 2 5 m a W c v U G F j a 2 F n Z S 5 4 b W w g o h g A K K A U A A A A A A A A A A A A A A A A A A A A A A A A A A A A h Y 8 x D o I w G I W v Q r r T l h q M I a U M r p K Y E I 1 r U y o 0 w o + h x X I 3 B 4 / k F c Q o 6 u b 4 v v c N 7 9 2 v N 5 6 N b R N c d G 9 N B y m K M E W B B t W V B q o U D e 4 Y r l A m + F a q k 6 x 0 M M l g k 9 G W K a q d O y e E e O + x X + C u r w i j N C K H f F O o W r c S f W T z X w 4 N W C d B a S T 4 / j V G M B w x i u N 4 G W P K y U x 5 b u B r s G n w s / 2 B f D 0 0 b u i 1 0 B D u C k 7 m y M n 7 h H g A U E s D B B Q A A g A I A J N d 6 V h T c j g s m w A A A O E A A A A T A B w A W 0 N v b n R l b n R f V H l w Z X N d L n h t b C C i G A A o o B Q A A A A A A A A A A A A A A A A A A A A A A A A A A A B t j j 0 O w j A M R q 8 S e W 9 d G B B C T R m A G 3 C B K L g / o n G i x k X l b A w c i S u Q t m t H f 3 7 P n 3 + f b 3 m e X K 9 e N M T O s 4 Z d X o A i t v 7 R c a N h l D o 7 w r k q 7 + 9 A U S W U o 4 Z W J J w Q o 2 3 J m Z j 7 Q J w 2 t R + c k T Q O D Q Z j n 6 Y h 3 B f F A a 1 n I Z Z M 5 h t Q l V e q z d i L u k 0 p X m u T D u q y c n O V B q F J c I l x 0 3 B b f O h N x 4 u B y 8 P V H 1 B L A w Q U A A I A C A C T X e l Y c H b 6 P n 4 B A A D 2 B A A A E w A c A E Z v c m 1 1 b G F z L 1 N l Y 3 R p b 2 4 x L m 0 g o h g A K K A U A A A A A A A A A A A A A A A A A A A A A A A A A A A A r V L L a s J A F N 0 H / I d h u l E I g U L p R l y J i 7 4 s R a F Q E R l n r n W a Z C Z M J l Q N b r r p R / R X u q z / 1 Y k x r x q K B L O Z M H f u u e e c e 0 K g m k u B R u l 5 2 b W s c E k U M K Q V E S F x 6 R u g H v J A t y x k v p G M F E 1 u B i s K n t O P l A K h n 6 V y 5 1 K 6 7 U 4 8 G R I f e r j o x t P t p C + F N s + m d g p y g V 9 8 D s L M k 0 i v A 2 z g x m T u g T N O u h Z S + X 3 p R b 4 Y r w M I 2 + l I O 4 4 x Z 7 M c l 2 M b 3 Q h 9 f e U k r 7 Y 2 M m V P 7 r 5 + P q u F b a d l c V E / t x A b K M k i V 6 + b S M 1 6 z y v 0 g B o 1 U S M Z 2 3 C y + 2 g k J 2 8 + r 5 4 M t p G g M F A b Y G T 3 P Q s p 8 a S o j 2 R K Z Q i h B n Y r u W g X I d z H o 2 S q y U u 2 t p p S s V I b J U B 3 X D D n H h b 6 M d K g O r k Z g 1 V A B M v i Q 3 V Y G J K W 9 v + p J Z k b F f A Y C 7 J 5 J + V l Y w q C V N i c 8 K i g 9 A D q 1 R B 6 i k B x K P E p u V L H + 2 B C s S Q z N w 9 C X b E U k x M 9 m p t l 0 C X 8 6 9 E R / z + D M i s q V G o u K 6 E 6 Z t D 9 B V B L A Q I t A B Q A A g A I A J N d 6 V g c p C a Q p Q A A A P c A A A A S A A A A A A A A A A A A A A A A A A A A A A B D b 2 5 m a W c v U G F j a 2 F n Z S 5 4 b W x Q S w E C L Q A U A A I A C A C T X e l Y U 3 I 4 L J s A A A D h A A A A E w A A A A A A A A A A A A A A A A D x A A A A W 0 N v b n R l b n R f V H l w Z X N d L n h t b F B L A Q I t A B Q A A g A I A J N d 6 V h w d v o + f g E A A P Y E A A A T A A A A A A A A A A A A A A A A A N k B A A B G b 3 J t d W x h c y 9 T Z W N 0 a W 9 u M S 5 t U E s F B g A A A A A D A A M A w g A A A K Q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r o o A A A A A A A A m C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R d W V y e U d y b 3 V w c y I g V m F s d W U 9 I n N B Q U F B Q U E 9 P S I g L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z c H J 6 Z W R h J U M 1 J U J D X 3 N j Y W x v b m U 8 L 0 l 0 Z W 1 Q Y X R o P j w v S X R l b U x v Y 2 F 0 a W 9 u P j x T d G F i b G V F b n R y a W V z P j x F b n R y e S B U e X B l P S J G a W x s V G F y Z 2 V 0 I i B W Y W x 1 Z T 0 i c 3 N w c n p l Z G H F v F 9 z Y 2 F s b 2 5 l X z I i I C 8 + P E V u d H J 5 I F R 5 c G U 9 I k J 1 Z m Z l c k 5 l e H R S Z W Z y Z X N o I i B W Y W x 1 Z T 0 i b D E i I C 8 + P E V u d H J 5 I F R 5 c G U 9 I k Z p b G x D b 2 x 1 b W 5 O Y W 1 l c y I g V m F s d W U 9 I n N b J n F 1 b 3 Q 7 a W R f d H J h b n N h a 2 N q a S Z x d W 9 0 O y w m c X V v d D t k Y X R h X 3 R y Y W 5 z Y W t j a m k m c X V v d D s s J n F 1 b 3 Q 7 a W R f b 2 R k e m l h x Y J 1 J n F 1 b 3 Q 7 L C Z x d W 9 0 O 2 l k X 3 B y b 2 R 1 a 3 R 1 J n F 1 b 3 Q 7 L C Z x d W 9 0 O 2 l s b 8 W b x I c m c X V v d D s s J n F 1 b 3 Q 7 Y 2 V u Y V 9 r b 8 W E Y 2 9 3 Y S Z x d W 9 0 O y w m c X V v d D t u Y X p 3 Y V 9 w c m 9 k d W t 0 d S Z x d W 9 0 O y w m c X V v d D t j Z W 5 h X 3 B y b 2 R 1 a 3 R 1 J n F 1 b 3 Q 7 L C Z x d W 9 0 O 2 5 h e n d h X 2 9 k Z H p p Y c W C d S Z x d W 9 0 O 1 0 i I C 8 + P E V u d H J 5 I F R 5 c G U 9 I k Z p b G x F b m F i b G V k I i B W Y W x 1 Z T 0 i b D E i I C 8 + P E V u d H J 5 I F R 5 c G U 9 I k Z p b G x T d G F 0 d X M i I F Z h b H V l P S J z Q 2 9 t c G x l d G U i I C 8 + P E V u d H J 5 I F R 5 c G U 9 I k Z p b G x l Z E N v b X B s Z X R l U m V z d W x 0 V G 9 X b 3 J r c 2 h l Z X Q i I F Z h b H V l P S J s M S I g L z 4 8 R W 5 0 c n k g V H l w Z T 0 i R m l s b F R v R G F 0 Y U 1 v Z G V s R W 5 h Y m x l Z C I g V m F s d W U 9 I m w w I i A v P j x F b n R y e S B U e X B l P S J G a W x s V G F y Z 2 V 0 T m F t Z U N 1 c 3 R v b W l 6 Z W Q i I F Z h b H V l P S J s M S I g L z 4 8 R W 5 0 c n k g V H l w Z T 0 i R m l s b E N v b H V t b l R 5 c G V z I i B W Y W x 1 Z T 0 i c 0 F 3 Q U F B Q U F B Q U F B Q S I g L z 4 8 R W 5 0 c n k g V H l w Z T 0 i S X N Q c m l 2 Y X R l I i B W Y W x 1 Z T 0 i b D A i I C 8 + P E V u d H J 5 I F R 5 c G U 9 I k Z p b G x P Y m p l Y 3 R U e X B l I i B W Y W x 1 Z T 0 i c 1 R h Y m x l I i A v P j x F b n R y e S B U e X B l P S J S Z X N 1 b H R U e X B l I i B W Y W x 1 Z T 0 i c 1 R h Y m x l I i A v P j x F b n R y e S B U e X B l P S J O Y X Z p Z 2 F 0 a W 9 u U 3 R l c E 5 h b W U i I F Z h b H V l P S J z T m F 2 a W d h d G l v b i I g L z 4 8 R W 5 0 c n k g V H l w Z T 0 i R m l s b E x h c 3 R V c G R h d G V k I i B W Y W x 1 Z T 0 i Z D I w M j Q t M D c t M D l U M D g 6 N T c 6 M T M u M T A z N T E 1 M 1 o i I C 8 + P E V u d H J 5 I F R 5 c G U 9 I k 5 h b W V V c G R h d G V k Q W Z 0 Z X J G a W x s I i B W Y W x 1 Z T 0 i b D A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N w c n p l Z G H F v F 9 z Y 2 F s b 2 5 l L 0 F 1 d G 9 S Z W 1 v d m V k Q 2 9 s d W 1 u c z E u e 2 l k X 3 R y Y W 5 z Y W t j a m k s M H 0 m c X V v d D s s J n F 1 b 3 Q 7 U 2 V j d G l v b j E v c 3 B y e m V k Y c W 8 X 3 N j Y W x v b m U v Q X V 0 b 1 J l b W 9 2 Z W R D b 2 x 1 b W 5 z M S 5 7 Z G F 0 Y V 9 0 c m F u c 2 F r Y 2 p p L D F 9 J n F 1 b 3 Q 7 L C Z x d W 9 0 O 1 N l Y 3 R p b 2 4 x L 3 N w c n p l Z G H F v F 9 z Y 2 F s b 2 5 l L 0 F 1 d G 9 S Z W 1 v d m V k Q 2 9 s d W 1 u c z E u e 2 l k X 2 9 k Z H p p Y c W C d S w y f S Z x d W 9 0 O y w m c X V v d D t T Z W N 0 a W 9 u M S 9 z c H J 6 Z W R h x b x f c 2 N h b G 9 u Z S 9 B d X R v U m V t b 3 Z l Z E N v b H V t b n M x L n t p Z F 9 w c m 9 k d W t 0 d S w z f S Z x d W 9 0 O y w m c X V v d D t T Z W N 0 a W 9 u M S 9 z c H J 6 Z W R h x b x f c 2 N h b G 9 u Z S 9 B d X R v U m V t b 3 Z l Z E N v b H V t b n M x L n t p b G / F m 8 S H L D R 9 J n F 1 b 3 Q 7 L C Z x d W 9 0 O 1 N l Y 3 R p b 2 4 x L 3 N w c n p l Z G H F v F 9 z Y 2 F s b 2 5 l L 0 F 1 d G 9 S Z W 1 v d m V k Q 2 9 s d W 1 u c z E u e 2 N l b m F f a 2 / F h G N v d 2 E s N X 0 m c X V v d D s s J n F 1 b 3 Q 7 U 2 V j d G l v b j E v c 3 B y e m V k Y c W 8 X 3 N j Y W x v b m U v Q X V 0 b 1 J l b W 9 2 Z W R D b 2 x 1 b W 5 z M S 5 7 b m F 6 d 2 F f c H J v Z H V r d H U s N n 0 m c X V v d D s s J n F 1 b 3 Q 7 U 2 V j d G l v b j E v c 3 B y e m V k Y c W 8 X 3 N j Y W x v b m U v Q X V 0 b 1 J l b W 9 2 Z W R D b 2 x 1 b W 5 z M S 5 7 Y 2 V u Y V 9 w c m 9 k d W t 0 d S w 3 f S Z x d W 9 0 O y w m c X V v d D t T Z W N 0 a W 9 u M S 9 z c H J 6 Z W R h x b x f c 2 N h b G 9 u Z S 9 B d X R v U m V t b 3 Z l Z E N v b H V t b n M x L n t u Y X p 3 Y V 9 v Z G R 6 a W H F g n U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c 3 B y e m V k Y c W 8 X 3 N j Y W x v b m U v Q X V 0 b 1 J l b W 9 2 Z W R D b 2 x 1 b W 5 z M S 5 7 a W R f d H J h b n N h a 2 N q a S w w f S Z x d W 9 0 O y w m c X V v d D t T Z W N 0 a W 9 u M S 9 z c H J 6 Z W R h x b x f c 2 N h b G 9 u Z S 9 B d X R v U m V t b 3 Z l Z E N v b H V t b n M x L n t k Y X R h X 3 R y Y W 5 z Y W t j a m k s M X 0 m c X V v d D s s J n F 1 b 3 Q 7 U 2 V j d G l v b j E v c 3 B y e m V k Y c W 8 X 3 N j Y W x v b m U v Q X V 0 b 1 J l b W 9 2 Z W R D b 2 x 1 b W 5 z M S 5 7 a W R f b 2 R k e m l h x Y J 1 L D J 9 J n F 1 b 3 Q 7 L C Z x d W 9 0 O 1 N l Y 3 R p b 2 4 x L 3 N w c n p l Z G H F v F 9 z Y 2 F s b 2 5 l L 0 F 1 d G 9 S Z W 1 v d m V k Q 2 9 s d W 1 u c z E u e 2 l k X 3 B y b 2 R 1 a 3 R 1 L D N 9 J n F 1 b 3 Q 7 L C Z x d W 9 0 O 1 N l Y 3 R p b 2 4 x L 3 N w c n p l Z G H F v F 9 z Y 2 F s b 2 5 l L 0 F 1 d G 9 S Z W 1 v d m V k Q 2 9 s d W 1 u c z E u e 2 l s b 8 W b x I c s N H 0 m c X V v d D s s J n F 1 b 3 Q 7 U 2 V j d G l v b j E v c 3 B y e m V k Y c W 8 X 3 N j Y W x v b m U v Q X V 0 b 1 J l b W 9 2 Z W R D b 2 x 1 b W 5 z M S 5 7 Y 2 V u Y V 9 r b 8 W E Y 2 9 3 Y S w 1 f S Z x d W 9 0 O y w m c X V v d D t T Z W N 0 a W 9 u M S 9 z c H J 6 Z W R h x b x f c 2 N h b G 9 u Z S 9 B d X R v U m V t b 3 Z l Z E N v b H V t b n M x L n t u Y X p 3 Y V 9 w c m 9 k d W t 0 d S w 2 f S Z x d W 9 0 O y w m c X V v d D t T Z W N 0 a W 9 u M S 9 z c H J 6 Z W R h x b x f c 2 N h b G 9 u Z S 9 B d X R v U m V t b 3 Z l Z E N v b H V t b n M x L n t j Z W 5 h X 3 B y b 2 R 1 a 3 R 1 L D d 9 J n F 1 b 3 Q 7 L C Z x d W 9 0 O 1 N l Y 3 R p b 2 4 x L 3 N w c n p l Z G H F v F 9 z Y 2 F s b 2 5 l L 0 F 1 d G 9 S Z W 1 v d m V k Q 2 9 s d W 1 u c z E u e 2 5 h e n d h X 2 9 k Z H p p Y c W C d S w 4 f S Z x d W 9 0 O 1 0 s J n F 1 b 3 Q 7 U m V s Y X R p b 2 5 z a G l w S W 5 m b y Z x d W 9 0 O z p b X X 0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w I i A v P j x F b n R y e S B U e X B l P S J B Z G R l Z F R v R G F 0 Y U 1 v Z G V s I i B W Y W x 1 Z T 0 i b D A i I C 8 + P E V u d H J 5 I F R 5 c G U 9 I l F 1 Z X J 5 S U Q i I F Z h b H V l P S J z Y W Y w Z D M z N D M t O T U 3 Y i 0 0 M W F k L T g w N j A t O D d i N D g 5 M D Q x Y z g 1 I i A v P j w v U 3 R h Y m x l R W 5 0 c m l l c z 4 8 L 0 l 0 Z W 0 + P E l 0 Z W 0 + P E l 0 Z W 1 M b 2 N h d G l v b j 4 8 S X R l b V R 5 c G U + R m 9 y b X V s Y T w v S X R l b V R 5 c G U + P E l 0 Z W 1 Q Y X R o P l N l Y 3 R p b 2 4 x L 3 N w c n p l Z G E l Q z U l Q k N f c 2 N h b G 9 u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c H J 6 Z W R h J U M 1 J U J D X 3 N j Y W x v b m U v R X h w Y W 5 k Z W Q l M j B w c m 9 k d W N 0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w c n p l Z G E l Q z U l Q k N f c 2 N h b G 9 u Z S 9 N Z X J n Z W Q l M j B R d W V y a W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B y e m V k Y S V D N S V C Q 1 9 z Y 2 F s b 2 5 l L 0 V 4 c G F u Z G V k J T I w Y n J h b m N o Z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k d W t 0 e T w v S X R l b V B h d G g + P C 9 J d G V t T G 9 j Y X R p b 2 4 + P F N 0 Y W J s Z U V u d H J p Z X M + P E V u d H J 5 I F R 5 c G U 9 I k Z p b G x T d G F 0 d X M i I F Z h b H V l P S J z Q 2 9 t c G x l d G U i I C 8 + P E V u d H J 5 I F R 5 c G U 9 I k 5 h d m l n Y X R p b 2 5 T d G V w T m F t Z S I g V m F s d W U 9 I n N O Y X Z p Z 2 F 0 a W 9 u I i A v P j x F b n R y e S B U e X B l P S J G a W x s Q 2 9 s d W 1 u T m F t Z X M i I F Z h b H V l P S J z W y Z x d W 9 0 O 2 l k X 3 B y b 2 R 1 a 3 R 1 J n F 1 b 3 Q 7 L C Z x d W 9 0 O 2 5 h e n d h X 3 B y b 2 R 1 a 3 R 1 J n F 1 b 3 Q 7 L C Z x d W 9 0 O 2 N l b m F f c H J v Z H V r d H U m c X V v d D t d I i A v P j x F b n R y e S B U e X B l P S J G a W x s R W 5 h Y m x l Z C I g V m F s d W U 9 I m w w I i A v P j x F b n R y e S B U e X B l P S J G a W x s Q 2 9 s d W 1 u V H l w Z X M i I F Z h b H V l P S J z Q X d B Q S I g L z 4 8 R W 5 0 c n k g V H l w Z T 0 i R m l s b E x h c 3 R V c G R h d G V k I i B W Y W x 1 Z T 0 i Z D I w M j Q t M D c t M D l U M D g 6 N T Q 6 M T g u N j g x O D A 5 M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G V k Q 2 9 t c G x l d G V S Z X N 1 b H R U b 1 d v c m t z a G V l d C I g V m F s d W U 9 I m w w I i A v P j x F b n R y e S B U e X B l P S J G a W x s Q 2 9 1 b n Q i I F Z h b H V l P S J s N S I g L z 4 8 R W 5 0 c n k g V H l w Z T 0 i R m l s b F R v R G F 0 Y U 1 v Z G V s R W 5 h Y m x l Z C I g V m F s d W U 9 I m w x I i A v P j x F b n R y e S B U e X B l P S J J c 1 B y a X Z h d G U i I F Z h b H V l P S J s M C I g L z 4 8 R W 5 0 c n k g V H l w Z T 0 i Q W R k Z W R U b 0 R h d G F N b 2 R l b C I g V m F s d W U 9 I m w x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T 2 J q Z W N 0 V H l w Z S I g V m F s d W U 9 I n N D b 2 5 u Z W N 0 a W 9 u T 2 5 s e S I g L z 4 8 R W 5 0 c n k g V H l w Z T 0 i U m V z d W x 0 V H l w Z S I g V m F s d W U 9 I n N U Y W J s Z S I g L z 4 8 R W 5 0 c n k g V H l w Z T 0 i U X V l c n l J R C I g V m F s d W U 9 I n N l Z j J l Z j Q 5 N i 0 w N T U 4 L T Q 5 Z j k t Y m N k N S 0 y Y T N j Z G U y M D k y O D E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y b 2 R 1 a 3 R 5 L 1 p t a W V u a W 9 u b y B 0 e X A u e 2 l k X 3 B y b 2 R 1 a 3 R 1 L D B 9 J n F 1 b 3 Q 7 L C Z x d W 9 0 O 1 N l Y 3 R p b 2 4 x L 3 B y b 2 R 1 a 3 R 5 L 1 N v d X J j Z S 5 7 b m F 6 d 2 F f c H J v Z H V r d H U s M X 0 m c X V v d D s s J n F 1 b 3 Q 7 U 2 V j d G l v b j E v c H J v Z H V r d H k v U 2 9 1 c m N l L n t j Z W 5 h X 3 B y b 2 R 1 a 3 R 1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3 B y b 2 R 1 a 3 R 5 L 1 p t a W V u a W 9 u b y B 0 e X A u e 2 l k X 3 B y b 2 R 1 a 3 R 1 L D B 9 J n F 1 b 3 Q 7 L C Z x d W 9 0 O 1 N l Y 3 R p b 2 4 x L 3 B y b 2 R 1 a 3 R 5 L 1 N v d X J j Z S 5 7 b m F 6 d 2 F f c H J v Z H V r d H U s M X 0 m c X V v d D s s J n F 1 b 3 Q 7 U 2 V j d G l v b j E v c H J v Z H V r d H k v U 2 9 1 c m N l L n t j Z W 5 h X 3 B y b 2 R 1 a 3 R 1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w c m 9 k d W t 0 e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k d W t 0 e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Z G R 6 a W E l Q z U l O D J 5 P C 9 J d G V t U G F 0 a D 4 8 L 0 l 0 Z W 1 M b 2 N h d G l v b j 4 8 U 3 R h Y m x l R W 5 0 c m l l c z 4 8 R W 5 0 c n k g V H l w Z T 0 i R m l s b E N v d W 5 0 I i B W Y W x 1 Z T 0 i b D M i I C 8 + P E V u d H J 5 I F R 5 c G U 9 I k J 1 Z m Z l c k 5 l e H R S Z W Z y Z X N o I i B W Y W x 1 Z T 0 i b D E i I C 8 + P E V u d H J 5 I F R 5 c G U 9 I k Z p b G x F c n J v c k N v Z G U i I F Z h b H V l P S J z V W 5 r b m 9 3 b i I g L z 4 8 R W 5 0 c n k g V H l w Z T 0 i R m l s b E V u Y W J s Z W Q i I F Z h b H V l P S J s M C I g L z 4 8 R W 5 0 c n k g V H l w Z T 0 i R m l s b E V y c m 9 y Q 2 9 1 b n Q i I F Z h b H V l P S J s M C I g L z 4 8 R W 5 0 c n k g V H l w Z T 0 i R m l s b E x h c 3 R V c G R h d G V k I i B W Y W x 1 Z T 0 i Z D I w M j Q t M D c t M D l U M D g 6 N T c 6 M T E u O D g 0 N z U 0 M l o i I C 8 + P E V u d H J 5 I F R 5 c G U 9 I k Z p b G x D b 2 x 1 b W 5 U e X B l c y I g V m F s d W U 9 I n N B d 0 E 9 I i A v P j x F b n R y e S B U e X B l P S J G a W x s Q 2 9 s d W 1 u T m F t Z X M i I F Z h b H V l P S J z W y Z x d W 9 0 O 2 l k X 2 9 k Z H p p Y c W C d S Z x d W 9 0 O y w m c X V v d D t u Y X p 3 Y V 9 v Z G R 6 a W H F g n U m c X V v d D t d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U b 0 R h d G F N b 2 R l b E V u Y W J s Z W Q i I F Z h b H V l P S J s M S I g L z 4 8 R W 5 0 c n k g V H l w Z T 0 i S X N Q c m l 2 Y X R l I i B W Y W x 1 Z T 0 i b D A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9 k Z H p p Y c W C e S 9 a b W l l b m l v b m 8 g d H l w L n t p Z F 9 v Z G R 6 a W H F g n U s M H 0 m c X V v d D s s J n F 1 b 3 Q 7 U 2 V j d G l v b j E v b 2 R k e m l h x Y J 5 L 1 N v d X J j Z S 5 7 b m F 6 d 2 F f b 2 R k e m l h x Y J 1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9 k Z H p p Y c W C e S 9 a b W l l b m l v b m 8 g d H l w L n t p Z F 9 v Z G R 6 a W H F g n U s M H 0 m c X V v d D s s J n F 1 b 3 Q 7 U 2 V j d G l v b j E v b 2 R k e m l h x Y J 5 L 1 N v d X J j Z S 5 7 b m F 6 d 2 F f b 2 R k e m l h x Y J 1 L D F 9 J n F 1 b 3 Q 7 X S w m c X V v d D t S Z W x h d G l v b n N o a X B J b m Z v J n F 1 b 3 Q 7 O l t d f S I g L z 4 8 R W 5 0 c n k g V H l w Z T 0 i U m V z d W x 0 V H l w Z S I g V m F s d W U 9 I n N U Y W J s Z S I g L z 4 8 R W 5 0 c n k g V H l w Z T 0 i T m F 2 a W d h d G l v b l N 0 Z X B O Y W 1 l I i B W Y W x 1 Z T 0 i c 0 5 h d m l n Y X R p b 2 4 i I C 8 + P E V u d H J 5 I F R 5 c G U 9 I k Z p b G x P Y m p l Y 3 R U e X B l I i B W Y W x 1 Z T 0 i c 0 N v b m 5 l Y 3 R p b 2 5 P b m x 5 I i A v P j x F b n R y e S B U e X B l P S J O Y W 1 l V X B k Y X R l Z E F m d G V y R m l s b C I g V m F s d W U 9 I m w w I i A v P j x F b n R y e S B U e X B l P S J B Z G R l Z F R v R G F 0 Y U 1 v Z G V s I i B W Y W x 1 Z T 0 i b D E i I C 8 + P E V u d H J 5 I F R 5 c G U 9 I l F 1 Z X J 5 S U Q i I F Z h b H V l P S J z N G F j O G J i N W I t N z g 4 Z C 0 0 Z D l i L W J l Z j A t O W R h O T d k N j k 5 Z j A 2 I i A v P j w v U 3 R h Y m x l R W 5 0 c m l l c z 4 8 L 0 l 0 Z W 0 + P E l 0 Z W 0 + P E l 0 Z W 1 M b 2 N h d G l v b j 4 8 S X R l b V R 5 c G U + R m 9 y b X V s Y T w v S X R l b V R 5 c G U + P E l 0 Z W 1 Q Y X R o P l N l Y 3 R p b 2 4 x L 2 9 k Z H p p Y S V D N S U 4 M n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2 R k e m l h J U M 1 J T g y e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c m F u c 2 F r Y 2 p l P C 9 J d G V t U G F 0 a D 4 8 L 0 l 0 Z W 1 M b 2 N h d G l v b j 4 8 U 3 R h Y m x l R W 5 0 c m l l c z 4 8 R W 5 0 c n k g V H l w Z T 0 i R m l s b E N v d W 5 0 I i B W Y W x 1 Z T 0 i b D I w I i A v P j x F b n R y e S B U e X B l P S J C d W Z m Z X J O Z X h 0 U m V m c m V z a C I g V m F s d W U 9 I m w x I i A v P j x F b n R y e S B U e X B l P S J G a W x s R X J y b 3 J D b 2 R l I i B W Y W x 1 Z T 0 i c 1 V u a 2 5 v d 2 4 i I C 8 + P E V u d H J 5 I F R 5 c G U 9 I k Z p b G x F b m F i b G V k I i B W Y W x 1 Z T 0 i b D A i I C 8 + P E V u d H J 5 I F R 5 c G U 9 I k Z p b G x F c n J v c k N v d W 5 0 I i B W Y W x 1 Z T 0 i b D A i I C 8 + P E V u d H J 5 I F R 5 c G U 9 I k Z p b G x M Y X N 0 V X B k Y X R l Z C I g V m F s d W U 9 I m Q y M D I 0 L T A 3 L T A 5 V D A 5 O j Q 0 O j M 4 L j M 2 M T U 3 M j F a I i A v P j x F b n R y e S B U e X B l P S J G a W x s Q 2 9 s d W 1 u V H l w Z X M i I F Z h b H V l P S J z Q X d B Q U F B T U E i I C 8 + P E V u d H J 5 I F R 5 c G U 9 I k Z p b G x D b 2 x 1 b W 5 O Y W 1 l c y I g V m F s d W U 9 I n N b J n F 1 b 3 Q 7 a W R f d H J h b n N h a 2 N q a S Z x d W 9 0 O y w m c X V v d D t k Y X R h X 3 R y Y W 5 z Y W t j a m k m c X V v d D s s J n F 1 b 3 Q 7 a W R f b 2 R k e m l h x Y J 1 J n F 1 b 3 Q 7 L C Z x d W 9 0 O 2 l k X 3 B y b 2 R 1 a 3 R 1 J n F 1 b 3 Q 7 L C Z x d W 9 0 O 2 l s b 8 W b x I c m c X V v d D s s J n F 1 b 3 Q 7 Y 2 V u Y V 9 r b 8 W E Y 2 9 3 Y S Z x d W 9 0 O 1 0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F R v R G F 0 Y U 1 v Z G V s R W 5 h Y m x l Z C I g V m F s d W U 9 I m w x I i A v P j x F b n R y e S B U e X B l P S J J c 1 B y a X Z h d G U i I F Z h b H V l P S J s M C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H J h b n N h a 2 N q Z S 9 a b W l l b m l v b m 8 g d H l w L n t p Z F 9 0 c m F u c 2 F r Y 2 p p L D B 9 J n F 1 b 3 Q 7 L C Z x d W 9 0 O 1 N l Y 3 R p b 2 4 x L 3 R y Y W 5 z Y W t j a m U v U 2 9 1 c m N l L n t k Y X R h X 3 R y Y W 5 z Y W t j a m k s M X 0 m c X V v d D s s J n F 1 b 3 Q 7 U 2 V j d G l v b j E v d H J h b n N h a 2 N q Z S 9 T b 3 V y Y 2 U u e 2 l k X 2 9 k Z H p p Y c W C d S w y f S Z x d W 9 0 O y w m c X V v d D t T Z W N 0 a W 9 u M S 9 0 c m F u c 2 F r Y 2 p l L 1 N v d X J j Z S 5 7 a W R f c H J v Z H V r d H U s M 3 0 m c X V v d D s s J n F 1 b 3 Q 7 U 2 V j d G l v b j E v d H J h b n N h a 2 N q Z S 9 a b W l l b m l v b m 8 g d H l w L n t p b G / F m 8 S H L D R 9 J n F 1 b 3 Q 7 L C Z x d W 9 0 O 1 N l Y 3 R p b 2 4 x L 3 R y Y W 5 z Y W t j a m U v U 2 9 1 c m N l L n t j Z W 5 h X 2 t v x Y R j b 3 d h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3 R y Y W 5 z Y W t j a m U v W m 1 p Z W 5 p b 2 5 v I H R 5 c C 5 7 a W R f d H J h b n N h a 2 N q a S w w f S Z x d W 9 0 O y w m c X V v d D t T Z W N 0 a W 9 u M S 9 0 c m F u c 2 F r Y 2 p l L 1 N v d X J j Z S 5 7 Z G F 0 Y V 9 0 c m F u c 2 F r Y 2 p p L D F 9 J n F 1 b 3 Q 7 L C Z x d W 9 0 O 1 N l Y 3 R p b 2 4 x L 3 R y Y W 5 z Y W t j a m U v U 2 9 1 c m N l L n t p Z F 9 v Z G R 6 a W H F g n U s M n 0 m c X V v d D s s J n F 1 b 3 Q 7 U 2 V j d G l v b j E v d H J h b n N h a 2 N q Z S 9 T b 3 V y Y 2 U u e 2 l k X 3 B y b 2 R 1 a 3 R 1 L D N 9 J n F 1 b 3 Q 7 L C Z x d W 9 0 O 1 N l Y 3 R p b 2 4 x L 3 R y Y W 5 z Y W t j a m U v W m 1 p Z W 5 p b 2 5 v I H R 5 c C 5 7 a W x v x Z v E h y w 0 f S Z x d W 9 0 O y w m c X V v d D t T Z W N 0 a W 9 u M S 9 0 c m F u c 2 F r Y 2 p l L 1 N v d X J j Z S 5 7 Y 2 V u Y V 9 r b 8 W E Y 2 9 3 Y S w 1 f S Z x d W 9 0 O 1 0 s J n F 1 b 3 Q 7 U m V s Y X R p b 2 5 z a G l w S W 5 m b y Z x d W 9 0 O z p b X X 0 i I C 8 + P E V u d H J 5 I F R 5 c G U 9 I l J l c 3 V s d F R 5 c G U i I F Z h b H V l P S J z V G F i b G U i I C 8 + P E V u d H J 5 I F R 5 c G U 9 I k 5 h d m l n Y X R p b 2 5 T d G V w T m F t Z S I g V m F s d W U 9 I n N O Y X Z p Z 2 F 0 a W 9 u I i A v P j x F b n R y e S B U e X B l P S J G a W x s T 2 J q Z W N 0 V H l w Z S I g V m F s d W U 9 I n N D b 2 5 u Z W N 0 a W 9 u T 2 5 s e S I g L z 4 8 R W 5 0 c n k g V H l w Z T 0 i T m F t Z V V w Z G F 0 Z W R B Z n R l c k Z p b G w i I F Z h b H V l P S J s M C I g L z 4 8 R W 5 0 c n k g V H l w Z T 0 i U X V l c n l J R C I g V m F s d W U 9 I n M x O D k 0 M z Y z Y y 0 2 N 2 M 3 L T Q 5 Y 2 E t Y j k 4 O C 0 0 M G J m N W U 1 Z D k y Y m Q i I C 8 + P E V u d H J 5 I F R 5 c G U 9 I k F k Z G V k V G 9 E Y X R h T W 9 k Z W w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0 c m F u c 2 F r Y 2 p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y Y W 5 z Y W t j a m U v W m 1 p Z W 5 p b 2 5 v J T I w d H l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r J b v b A A J 9 N l K T h g S R F Z u Y A A A A A A g A A A A A A E G Y A A A A B A A A g A A A A M u i 5 U s q U 1 N F f D d F 5 J j P 3 M Y n Z k s 9 8 G I h 0 r n B Z o h F Z X V s A A A A A D o A A A A A C A A A g A A A A G 3 m n s 3 l o / 2 x X L R J f + K m R Q g N A e 0 A 5 v 7 S h D 0 9 2 Q a O a 9 r 5 Q A A A A j I z q i r K b M 9 z a J J v e T 6 E h I C E a y u R 9 M P z x N y m W 5 U H B N C u 7 v c X X m V R a U N k n m m I Z 2 J o / t P 3 T M 6 D H B 3 k L U c Q c z G L B L 2 N Y / 5 H Q O + H D A V M V L l M 6 u y p A A A A A z j J r G U C D q P X 9 J 9 2 m J 6 i 5 + j i o X i 8 Z i / / e P 8 2 L h d S C N / q / C h o y H 3 7 2 P R 0 S q k G 2 L p i E i q p Z M r 3 O 1 J w m 0 q b D t z w t D g = = < / D a t a M a s h u p > 
</file>

<file path=customXml/item20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1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6 7 ] ] > < / C u s t o m C o n t e n t > < / G e m i n i > 
</file>

<file path=customXml/item2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 2 0 2 4 - 0 7 - 1 0 T 1 6 : 1 9 : 2 5 . 4 2 3 8 0 8 8 + 0 2 : 0 0 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 7 0 < / H e i g h t > < / S a n d b o x E d i t o r . F o r m u l a B a r S t a t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t r a n s a c t i o n s _ 4 1 c 2 b a 9 a - 5 2 5 b - 4 9 d 5 - a 3 2 a - 2 3 f 7 b c f d a f 2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 t r a n s _ i d < / s t r i n g > < / k e y > < v a l u e > < i n t > 2 5 3 < / i n t > < / v a l u e > < / i t e m > < i t e m > < k e y > < s t r i n g > t r a n s _ d a t e < / s t r i n g > < / k e y > < v a l u e > < i n t > 3 0 4 < / i n t > < / v a l u e > < / i t e m > < i t e m > < k e y > < s t r i n g > b r a n c h _ i d < / s t r i n g > < / k e y > < v a l u e > < i n t > 2 8 8 < / i n t > < / v a l u e > < / i t e m > < i t e m > < k e y > < s t r i n g > p r o d u c t _ i d < / s t r i n g > < / k e y > < v a l u e > < i n t > 3 0 6 < / i n t > < / v a l u e > < / i t e m > < i t e m > < k e y > < s t r i n g > q u a n t i t y < / s t r i n g > < / k e y > < v a l u e > < i n t > 2 5 7 < / i n t > < / v a l u e > < / i t e m > < i t e m > < k e y > < s t r i n g > t o t a l _ p r i c e < / s t r i n g > < / k e y > < v a l u e > < i n t > 3 0 5 < / i n t > < / v a l u e > < / i t e m > < / C o l u m n W i d t h s > < C o l u m n D i s p l a y I n d e x > < i t e m > < k e y > < s t r i n g > t r a n s _ i d < / s t r i n g > < / k e y > < v a l u e > < i n t > 0 < / i n t > < / v a l u e > < / i t e m > < i t e m > < k e y > < s t r i n g > t r a n s _ d a t e < / s t r i n g > < / k e y > < v a l u e > < i n t > 1 < / i n t > < / v a l u e > < / i t e m > < i t e m > < k e y > < s t r i n g > b r a n c h _ i d < / s t r i n g > < / k e y > < v a l u e > < i n t > 2 < / i n t > < / v a l u e > < / i t e m > < i t e m > < k e y > < s t r i n g > p r o d u c t _ i d < / s t r i n g > < / k e y > < v a l u e > < i n t > 3 < / i n t > < / v a l u e > < / i t e m > < i t e m > < k e y > < s t r i n g > q u a n t i t y < / s t r i n g > < / k e y > < v a l u e > < i n t > 4 < / i n t > < / v a l u e > < / i t e m > < i t e m > < k e y > < s t r i n g > t o t a l _ p r i c e 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7 1 c 1 9 9 1 c - 4 3 a 2 - 4 0 1 b - b 5 3 8 - f d e 7 0 2 4 6 8 a 2 0 " > < C u s t o m C o n t e n t > < ! [ C D A T A [ < ? x m l   v e r s i o n = " 1 . 0 "   e n c o d i n g = " u t f - 1 6 " ? > < S e t t i n g s > < C a l c u l a t e d F i e l d s > < i t e m > < M e a s u r e N a m e > p c t _ i n d u c t e d < / M e a s u r e N a m e > < D i s p l a y N a m e > p c t _ i n d u c t e d 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h o f _ f f d 3 c 5 e 0 - f 4 0 0 - 4 9 5 2 - b 4 e b - 4 c d 5 1 c 5 1 4 4 3 a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 p l a y e r I D < / s t r i n g > < / k e y > < v a l u e > < i n t > 2 8 5 < / i n t > < / v a l u e > < / i t e m > < i t e m > < k e y > < s t r i n g > y e a r I D < / s t r i n g > < / k e y > < v a l u e > < i n t > 2 4 6 < / i n t > < / v a l u e > < / i t e m > < i t e m > < k e y > < s t r i n g > v o t e d B y < / s t r i n g > < / k e y > < v a l u e > < i n t > 2 7 9 < / i n t > < / v a l u e > < / i t e m > < i t e m > < k e y > < s t r i n g > b a l l o t s < / s t r i n g > < / k e y > < v a l u e > < i n t > 2 4 9 < / i n t > < / v a l u e > < / i t e m > < i t e m > < k e y > < s t r i n g > n e e d e d < / s t r i n g > < / k e y > < v a l u e > < i n t > 2 6 9 < / i n t > < / v a l u e > < / i t e m > < i t e m > < k e y > < s t r i n g > v o t e s < / s t r i n g > < / k e y > < v a l u e > < i n t > 2 2 0 < / i n t > < / v a l u e > < / i t e m > < i t e m > < k e y > < s t r i n g > i n d u c t e d < / s t r i n g > < / k e y > < v a l u e > < i n t > 2 9 5 < / i n t > < / v a l u e > < / i t e m > < i t e m > < k e y > < s t r i n g > c a t e g o r y < / s t r i n g > < / k e y > < v a l u e > < i n t > 2 9 2 < / i n t > < / v a l u e > < / i t e m > < i t e m > < k e y > < s t r i n g > n e e d e d _ n o t e < / s t r i n g > < / k e y > < v a l u e > < i n t > 3 9 6 < / i n t > < / v a l u e > < / i t e m > < / C o l u m n W i d t h s > < C o l u m n D i s p l a y I n d e x > < i t e m > < k e y > < s t r i n g > p l a y e r I D < / s t r i n g > < / k e y > < v a l u e > < i n t > 0 < / i n t > < / v a l u e > < / i t e m > < i t e m > < k e y > < s t r i n g > y e a r I D < / s t r i n g > < / k e y > < v a l u e > < i n t > 1 < / i n t > < / v a l u e > < / i t e m > < i t e m > < k e y > < s t r i n g > v o t e d B y < / s t r i n g > < / k e y > < v a l u e > < i n t > 2 < / i n t > < / v a l u e > < / i t e m > < i t e m > < k e y > < s t r i n g > b a l l o t s < / s t r i n g > < / k e y > < v a l u e > < i n t > 3 < / i n t > < / v a l u e > < / i t e m > < i t e m > < k e y > < s t r i n g > n e e d e d < / s t r i n g > < / k e y > < v a l u e > < i n t > 4 < / i n t > < / v a l u e > < / i t e m > < i t e m > < k e y > < s t r i n g > v o t e s < / s t r i n g > < / k e y > < v a l u e > < i n t > 5 < / i n t > < / v a l u e > < / i t e m > < i t e m > < k e y > < s t r i n g > i n d u c t e d < / s t r i n g > < / k e y > < v a l u e > < i n t > 6 < / i n t > < / v a l u e > < / i t e m > < i t e m > < k e y > < s t r i n g > c a t e g o r y < / s t r i n g > < / k e y > < v a l u e > < i n t > 7 < / i n t > < / v a l u e > < / i t e m > < i t e m > < k e y > < s t r i n g > n e e d e d _ n o t e 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p r o d u c t s _ 6 e 0 e 4 5 f d - e 8 a 7 - 4 2 7 5 - b 4 4 4 - 1 9 6 5 5 e e f 4 d e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 p r o d u c t _ i d < / s t r i n g > < / k e y > < v a l u e > < i n t > 3 0 6 < / i n t > < / v a l u e > < / i t e m > < i t e m > < k e y > < s t r i n g > p r o d u c t _ n a m e < / s t r i n g > < / k e y > < v a l u e > < i n t > 3 8 0 < / i n t > < / v a l u e > < / i t e m > < i t e m > < k e y > < s t r i n g > p r o d u c t _ p r i c e < / s t r i n g > < / k e y > < v a l u e > < i n t > 3 6 7 < / i n t > < / v a l u e > < / i t e m > < / C o l u m n W i d t h s > < C o l u m n D i s p l a y I n d e x > < i t e m > < k e y > < s t r i n g > p r o d u c t _ i d < / s t r i n g > < / k e y > < v a l u e > < i n t > 0 < / i n t > < / v a l u e > < / i t e m > < i t e m > < k e y > < s t r i n g > p r o d u c t _ n a m e < / s t r i n g > < / k e y > < v a l u e > < i n t > 1 < / i n t > < / v a l u e > < / i t e m > < i t e m > < k e y > < s t r i n g > p r o d u c t _ p r i c e 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E7037315-7751-4EF2-BD43-F5A6F3E886E9}">
  <ds:schemaRefs/>
</ds:datastoreItem>
</file>

<file path=customXml/itemProps10.xml><?xml version="1.0" encoding="utf-8"?>
<ds:datastoreItem xmlns:ds="http://schemas.openxmlformats.org/officeDocument/2006/customXml" ds:itemID="{64956572-0DA2-4DD9-90E9-58EC9D4581ED}">
  <ds:schemaRefs/>
</ds:datastoreItem>
</file>

<file path=customXml/itemProps11.xml><?xml version="1.0" encoding="utf-8"?>
<ds:datastoreItem xmlns:ds="http://schemas.openxmlformats.org/officeDocument/2006/customXml" ds:itemID="{59161FE5-1737-4BDB-AFD9-BE9CC752C044}">
  <ds:schemaRefs/>
</ds:datastoreItem>
</file>

<file path=customXml/itemProps12.xml><?xml version="1.0" encoding="utf-8"?>
<ds:datastoreItem xmlns:ds="http://schemas.openxmlformats.org/officeDocument/2006/customXml" ds:itemID="{F462C8E9-0FB4-4701-8D25-37517E490DBF}">
  <ds:schemaRefs/>
</ds:datastoreItem>
</file>

<file path=customXml/itemProps13.xml><?xml version="1.0" encoding="utf-8"?>
<ds:datastoreItem xmlns:ds="http://schemas.openxmlformats.org/officeDocument/2006/customXml" ds:itemID="{FC501349-9880-4AEF-9CCB-DF4C65E36DDA}">
  <ds:schemaRefs/>
</ds:datastoreItem>
</file>

<file path=customXml/itemProps14.xml><?xml version="1.0" encoding="utf-8"?>
<ds:datastoreItem xmlns:ds="http://schemas.openxmlformats.org/officeDocument/2006/customXml" ds:itemID="{A27DB935-C603-427B-80BA-FE60A85EC577}">
  <ds:schemaRefs/>
</ds:datastoreItem>
</file>

<file path=customXml/itemProps15.xml><?xml version="1.0" encoding="utf-8"?>
<ds:datastoreItem xmlns:ds="http://schemas.openxmlformats.org/officeDocument/2006/customXml" ds:itemID="{C8F58578-4D20-40AB-B26A-873F0F2640FF}">
  <ds:schemaRefs/>
</ds:datastoreItem>
</file>

<file path=customXml/itemProps16.xml><?xml version="1.0" encoding="utf-8"?>
<ds:datastoreItem xmlns:ds="http://schemas.openxmlformats.org/officeDocument/2006/customXml" ds:itemID="{E3593B38-E5E0-493A-9234-AE80643ED3D8}">
  <ds:schemaRefs/>
</ds:datastoreItem>
</file>

<file path=customXml/itemProps17.xml><?xml version="1.0" encoding="utf-8"?>
<ds:datastoreItem xmlns:ds="http://schemas.openxmlformats.org/officeDocument/2006/customXml" ds:itemID="{D0A4C476-C886-4A06-A4A2-2FE9F8BDCA2F}">
  <ds:schemaRefs/>
</ds:datastoreItem>
</file>

<file path=customXml/itemProps18.xml><?xml version="1.0" encoding="utf-8"?>
<ds:datastoreItem xmlns:ds="http://schemas.openxmlformats.org/officeDocument/2006/customXml" ds:itemID="{D5BCA290-C0D0-47BA-9CAA-EB7E76845A93}">
  <ds:schemaRefs/>
</ds:datastoreItem>
</file>

<file path=customXml/itemProps19.xml><?xml version="1.0" encoding="utf-8"?>
<ds:datastoreItem xmlns:ds="http://schemas.openxmlformats.org/officeDocument/2006/customXml" ds:itemID="{23A08AA6-F1A0-4F6F-B0A4-BFF35A62405D}">
  <ds:schemaRefs/>
</ds:datastoreItem>
</file>

<file path=customXml/itemProps2.xml><?xml version="1.0" encoding="utf-8"?>
<ds:datastoreItem xmlns:ds="http://schemas.openxmlformats.org/officeDocument/2006/customXml" ds:itemID="{A503C5B5-E7EE-46B9-B43C-C2EEC2054D11}">
  <ds:schemaRefs>
    <ds:schemaRef ds:uri="http://schemas.microsoft.com/DataMashup"/>
  </ds:schemaRefs>
</ds:datastoreItem>
</file>

<file path=customXml/itemProps20.xml><?xml version="1.0" encoding="utf-8"?>
<ds:datastoreItem xmlns:ds="http://schemas.openxmlformats.org/officeDocument/2006/customXml" ds:itemID="{F2B7950C-0EE7-4B4A-B98E-B07CA615101C}">
  <ds:schemaRefs/>
</ds:datastoreItem>
</file>

<file path=customXml/itemProps21.xml><?xml version="1.0" encoding="utf-8"?>
<ds:datastoreItem xmlns:ds="http://schemas.openxmlformats.org/officeDocument/2006/customXml" ds:itemID="{B140FA2B-1537-4927-A238-68D82F2004AD}">
  <ds:schemaRefs/>
</ds:datastoreItem>
</file>

<file path=customXml/itemProps22.xml><?xml version="1.0" encoding="utf-8"?>
<ds:datastoreItem xmlns:ds="http://schemas.openxmlformats.org/officeDocument/2006/customXml" ds:itemID="{7364884D-B246-4A8F-AB46-877422D44BD5}">
  <ds:schemaRefs/>
</ds:datastoreItem>
</file>

<file path=customXml/itemProps23.xml><?xml version="1.0" encoding="utf-8"?>
<ds:datastoreItem xmlns:ds="http://schemas.openxmlformats.org/officeDocument/2006/customXml" ds:itemID="{650F286A-AE14-4417-BD3C-EA1B21B0C5CF}">
  <ds:schemaRefs/>
</ds:datastoreItem>
</file>

<file path=customXml/itemProps3.xml><?xml version="1.0" encoding="utf-8"?>
<ds:datastoreItem xmlns:ds="http://schemas.openxmlformats.org/officeDocument/2006/customXml" ds:itemID="{841F437B-BAC8-48D5-989A-30CBBBED9D7E}">
  <ds:schemaRefs/>
</ds:datastoreItem>
</file>

<file path=customXml/itemProps4.xml><?xml version="1.0" encoding="utf-8"?>
<ds:datastoreItem xmlns:ds="http://schemas.openxmlformats.org/officeDocument/2006/customXml" ds:itemID="{98D0FC36-65FF-47F3-A3BC-02C54C5D5905}">
  <ds:schemaRefs/>
</ds:datastoreItem>
</file>

<file path=customXml/itemProps5.xml><?xml version="1.0" encoding="utf-8"?>
<ds:datastoreItem xmlns:ds="http://schemas.openxmlformats.org/officeDocument/2006/customXml" ds:itemID="{F9614E4B-C9A6-4EBB-A143-4DC69619C21A}">
  <ds:schemaRefs/>
</ds:datastoreItem>
</file>

<file path=customXml/itemProps6.xml><?xml version="1.0" encoding="utf-8"?>
<ds:datastoreItem xmlns:ds="http://schemas.openxmlformats.org/officeDocument/2006/customXml" ds:itemID="{C9064497-3C1E-46AE-9DD0-FA37521D3C86}">
  <ds:schemaRefs/>
</ds:datastoreItem>
</file>

<file path=customXml/itemProps7.xml><?xml version="1.0" encoding="utf-8"?>
<ds:datastoreItem xmlns:ds="http://schemas.openxmlformats.org/officeDocument/2006/customXml" ds:itemID="{2555E58D-2919-4DBF-8853-12E35A70AED2}">
  <ds:schemaRefs/>
</ds:datastoreItem>
</file>

<file path=customXml/itemProps8.xml><?xml version="1.0" encoding="utf-8"?>
<ds:datastoreItem xmlns:ds="http://schemas.openxmlformats.org/officeDocument/2006/customXml" ds:itemID="{54A7380D-4FDC-4506-9C74-65CE4F407D08}">
  <ds:schemaRefs/>
</ds:datastoreItem>
</file>

<file path=customXml/itemProps9.xml><?xml version="1.0" encoding="utf-8"?>
<ds:datastoreItem xmlns:ds="http://schemas.openxmlformats.org/officeDocument/2006/customXml" ds:itemID="{CCC85285-19EE-4854-98E4-C311C087CB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sprzedaż</vt:lpstr>
      <vt:lpstr>sprzedaż_wyszukaj</vt:lpstr>
      <vt:lpstr>sprzedaż_pq</vt:lpstr>
      <vt:lpstr>sprzedaż_pp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Mount</dc:creator>
  <cp:lastModifiedBy>Anna Mizerska</cp:lastModifiedBy>
  <dcterms:created xsi:type="dcterms:W3CDTF">2023-03-17T13:30:54Z</dcterms:created>
  <dcterms:modified xsi:type="dcterms:W3CDTF">2024-07-10T14:19:25Z</dcterms:modified>
</cp:coreProperties>
</file>