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29"/>
  <workbookPr showInkAnnotation="0" codeName="Ten_skoroszyt" defaultThemeVersion="123820"/>
  <mc:AlternateContent xmlns:mc="http://schemas.openxmlformats.org/markup-compatibility/2006">
    <mc:Choice Requires="x15">
      <x15ac:absPath xmlns:x15ac="http://schemas.microsoft.com/office/spreadsheetml/2010/11/ac" url="C:\Users\Piotr Cieślak\Dropbox\Praca\2019\excel\pliki\"/>
    </mc:Choice>
  </mc:AlternateContent>
  <xr:revisionPtr revIDLastSave="0" documentId="13_ncr:1_{028ED39F-F6C0-4AE9-99FD-4C5A712825FB}" xr6:coauthVersionLast="43" xr6:coauthVersionMax="43" xr10:uidLastSave="{00000000-0000-0000-0000-000000000000}"/>
  <bookViews>
    <workbookView xWindow="30945" yWindow="4350" windowWidth="15135" windowHeight="10350" tabRatio="694" xr2:uid="{00000000-000D-0000-FFFF-FFFF00000000}"/>
  </bookViews>
  <sheets>
    <sheet name="Podsumowanie" sheetId="5" r:id="rId1"/>
    <sheet name="Operacje" sheetId="2" r:id="rId2"/>
    <sheet name="Marketing" sheetId="3" r:id="rId3"/>
    <sheet name="Produkcja" sheetId="1" r:id="rId4"/>
  </sheets>
  <calcPr calcId="191029"/>
  <webPublishing codePage="1252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8" i="5" l="1"/>
  <c r="F17" i="5"/>
  <c r="F16" i="5"/>
  <c r="F15" i="5"/>
  <c r="F19" i="5" s="1"/>
  <c r="C4" i="5" l="1"/>
  <c r="D4" i="5"/>
  <c r="E4" i="5"/>
  <c r="C7" i="5"/>
  <c r="D7" i="5"/>
  <c r="E7" i="5"/>
  <c r="B5" i="5"/>
  <c r="B6" i="5"/>
  <c r="B7" i="5"/>
  <c r="B4" i="5"/>
  <c r="B8" i="3"/>
  <c r="B8" i="2"/>
  <c r="B8" i="1"/>
  <c r="F4" i="1"/>
  <c r="C5" i="1"/>
  <c r="D5" i="1" s="1"/>
  <c r="E5" i="1" s="1"/>
  <c r="C6" i="1"/>
  <c r="D6" i="1" s="1"/>
  <c r="E6" i="1" s="1"/>
  <c r="F6" i="1" s="1"/>
  <c r="F7" i="1"/>
  <c r="F4" i="2"/>
  <c r="C5" i="2"/>
  <c r="D5" i="2" s="1"/>
  <c r="C6" i="2"/>
  <c r="D6" i="2" s="1"/>
  <c r="F7" i="2"/>
  <c r="F4" i="3"/>
  <c r="C5" i="3"/>
  <c r="D5" i="3" s="1"/>
  <c r="C6" i="3"/>
  <c r="D6" i="3" s="1"/>
  <c r="F7" i="3"/>
  <c r="D8" i="2" l="1"/>
  <c r="D6" i="5"/>
  <c r="C6" i="5"/>
  <c r="D5" i="5"/>
  <c r="C5" i="5"/>
  <c r="C8" i="5" s="1"/>
  <c r="F7" i="5"/>
  <c r="D8" i="3"/>
  <c r="C8" i="2"/>
  <c r="D8" i="1"/>
  <c r="B8" i="5"/>
  <c r="C8" i="1"/>
  <c r="C8" i="3"/>
  <c r="E8" i="1"/>
  <c r="F4" i="5"/>
  <c r="E5" i="3"/>
  <c r="F5" i="3"/>
  <c r="E5" i="2"/>
  <c r="F5" i="1"/>
  <c r="F8" i="1" s="1"/>
  <c r="E6" i="3"/>
  <c r="F6" i="3" s="1"/>
  <c r="E6" i="2"/>
  <c r="F6" i="2" s="1"/>
  <c r="E5" i="5" l="1"/>
  <c r="E6" i="5"/>
  <c r="F6" i="5" s="1"/>
  <c r="E8" i="2"/>
  <c r="F8" i="3"/>
  <c r="E8" i="3"/>
  <c r="D8" i="5"/>
  <c r="F5" i="2"/>
  <c r="F8" i="2" s="1"/>
  <c r="E8" i="5" l="1"/>
  <c r="F5" i="5"/>
  <c r="F8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Piotr Cieślak</author>
  </authors>
  <commentList>
    <comment ref="E5" authorId="0" shapeId="0" xr:uid="{4A4F8898-338F-4E81-A67A-E20B62DB3B90}">
      <text>
        <r>
          <rPr>
            <b/>
            <sz val="9"/>
            <color indexed="81"/>
            <rFont val="Tahoma"/>
            <family val="2"/>
            <charset val="238"/>
          </rPr>
          <t>Piotr Cieślak: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<sst xmlns="http://schemas.openxmlformats.org/spreadsheetml/2006/main" count="49" uniqueCount="14">
  <si>
    <t>Marketing</t>
  </si>
  <si>
    <t>Budżet</t>
  </si>
  <si>
    <t>Sprzedaż</t>
  </si>
  <si>
    <t>Podróże</t>
  </si>
  <si>
    <t>Materiały</t>
  </si>
  <si>
    <t>Siedziba</t>
  </si>
  <si>
    <t>SUMA</t>
  </si>
  <si>
    <t>I kwartał</t>
  </si>
  <si>
    <t>II kwartał</t>
  </si>
  <si>
    <t>III kwartał</t>
  </si>
  <si>
    <t>IV kwartał</t>
  </si>
  <si>
    <t>Cały rok</t>
  </si>
  <si>
    <t>Operacje</t>
  </si>
  <si>
    <t>Produkcja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</si>
</sst>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(* #,##0_);_(* \(#,##0\);_(* &quot;-&quot;??_);_(@_)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">
    <xf numFmtId="0" fontId="0" fillId="0" borderId="0" xfId="0"/>
    <xf numFmtId="164" fontId="0" fillId="0" borderId="0" xfId="1" applyFont="1"/>
    <xf numFmtId="165" fontId="0" fillId="0" borderId="0" xfId="1" applyNumberFormat="1" applyFont="1"/>
    <xf numFmtId="165" fontId="0" fillId="0" borderId="0" xfId="0" applyNumberFormat="1" applyFont="1"/>
    <xf numFmtId="165" fontId="0" fillId="0" borderId="0" xfId="0" applyNumberFormat="1"/>
  </cellXfs>
  <cellStyles count="2">
    <cellStyle name="Dziesiętny" xfId="1" builtinId="3"/>
    <cellStyle name="Normalny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F19"/>
  <sheetViews>
    <sheetView tabSelected="1" workbookViewId="0">
      <selection activeCell="D12" sqref="D12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25">
      <c r="A4" t="s">
        <v>2</v>
      </c>
      <c r="B4" s="2">
        <f>SUM(Operacje:Produkcja!B4)</f>
        <v>286500</v>
      </c>
      <c r="C4" s="2">
        <f>SUM(Operacje:Produkcja!C4)</f>
        <v>286500</v>
      </c>
      <c r="D4" s="2">
        <f>SUM(Operacje:Produkcja!D4)</f>
        <v>286500</v>
      </c>
      <c r="E4" s="2">
        <f>SUM(Operacje:Produkcja!E4)</f>
        <v>290500</v>
      </c>
      <c r="F4" s="2">
        <f>SUM(B4:E4)</f>
        <v>1150000</v>
      </c>
    </row>
    <row r="5" spans="1:6" x14ac:dyDescent="0.25">
      <c r="A5" t="s">
        <v>3</v>
      </c>
      <c r="B5" s="2">
        <f>SUM(Operacje:Produkcja!B5)</f>
        <v>40500</v>
      </c>
      <c r="C5" s="2">
        <f>SUM(Operacje:Produkcja!C5)</f>
        <v>42525</v>
      </c>
      <c r="D5" s="2">
        <f>SUM(Operacje:Produkcja!D5)</f>
        <v>44651.25</v>
      </c>
      <c r="E5" s="2">
        <f>SUM(Operacje:Produkcja!E5)</f>
        <v>46883.8125</v>
      </c>
      <c r="F5" s="2">
        <f>SUM(B5:E5)</f>
        <v>174560.0625</v>
      </c>
    </row>
    <row r="6" spans="1:6" x14ac:dyDescent="0.25">
      <c r="A6" t="s">
        <v>4</v>
      </c>
      <c r="B6" s="2">
        <f>SUM(Operacje:Produkcja!B6)</f>
        <v>59500</v>
      </c>
      <c r="C6" s="2">
        <f>SUM(Operacje:Produkcja!C6)</f>
        <v>62475</v>
      </c>
      <c r="D6" s="2">
        <f>SUM(Operacje:Produkcja!D6)</f>
        <v>65598.75</v>
      </c>
      <c r="E6" s="2">
        <f>SUM(Operacje:Produkcja!E6)</f>
        <v>68878.6875</v>
      </c>
      <c r="F6" s="2">
        <f>SUM(B6:E6)</f>
        <v>256452.4375</v>
      </c>
    </row>
    <row r="7" spans="1:6" x14ac:dyDescent="0.25">
      <c r="A7" t="s">
        <v>5</v>
      </c>
      <c r="B7" s="2">
        <f>SUM(Operacje:Produkcja!B7)</f>
        <v>144000</v>
      </c>
      <c r="C7" s="2">
        <f>SUM(Operacje:Produkcja!C7)</f>
        <v>144000</v>
      </c>
      <c r="D7" s="2">
        <f>SUM(Operacje:Produkcja!D7)</f>
        <v>144000</v>
      </c>
      <c r="E7" s="2">
        <f>SUM(Operacje:Produkcja!E7)</f>
        <v>144000</v>
      </c>
      <c r="F7" s="2">
        <f>SUM(B7:E7)</f>
        <v>576000</v>
      </c>
    </row>
    <row r="8" spans="1:6" x14ac:dyDescent="0.25">
      <c r="A8" t="s">
        <v>6</v>
      </c>
      <c r="B8" s="3">
        <f>SUM(B4:B7)</f>
        <v>530500</v>
      </c>
      <c r="C8" s="3">
        <f>SUM(C4:C7)</f>
        <v>535500</v>
      </c>
      <c r="D8" s="3">
        <f>SUM(D4:D7)</f>
        <v>540750</v>
      </c>
      <c r="E8" s="3">
        <f>SUM(E4:E7)</f>
        <v>550262.5</v>
      </c>
      <c r="F8" s="3">
        <f>SUM(F4:F7)</f>
        <v>2157012.5</v>
      </c>
    </row>
    <row r="9" spans="1:6" x14ac:dyDescent="0.25">
      <c r="B9" s="1"/>
      <c r="C9" s="1"/>
      <c r="D9" s="1"/>
      <c r="E9" s="1"/>
      <c r="F9" s="1"/>
    </row>
    <row r="15" spans="1:6" x14ac:dyDescent="0.25">
      <c r="E15" t="s">
        <v>2</v>
      </c>
      <c r="F15" s="2">
        <f>SUM(Operacje:Produkcja!F15)</f>
        <v>0</v>
      </c>
    </row>
    <row r="16" spans="1:6" x14ac:dyDescent="0.25">
      <c r="E16" t="s">
        <v>3</v>
      </c>
      <c r="F16" s="2">
        <f>SUM(Operacje:Produkcja!F16)</f>
        <v>0</v>
      </c>
    </row>
    <row r="17" spans="2:6" x14ac:dyDescent="0.25">
      <c r="E17" t="s">
        <v>4</v>
      </c>
      <c r="F17" s="2">
        <f>SUM(Operacje:Produkcja!F17)</f>
        <v>0</v>
      </c>
    </row>
    <row r="18" spans="2:6" x14ac:dyDescent="0.25">
      <c r="E18" t="s">
        <v>5</v>
      </c>
      <c r="F18" s="2">
        <f>SUM(Operacje:Produkcja!F18)</f>
        <v>0</v>
      </c>
    </row>
    <row r="19" spans="2:6" x14ac:dyDescent="0.25">
      <c r="B19" s="4"/>
      <c r="C19" s="4"/>
      <c r="D19" s="4"/>
      <c r="E19" t="s">
        <v>6</v>
      </c>
      <c r="F19" s="3">
        <f>SUM(F15:F18)</f>
        <v>0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F19"/>
  <sheetViews>
    <sheetView workbookViewId="0">
      <selection activeCell="C6" sqref="C6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12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25">
      <c r="A4" t="s">
        <v>2</v>
      </c>
      <c r="B4" s="2">
        <v>128500</v>
      </c>
      <c r="C4" s="2">
        <v>128500</v>
      </c>
      <c r="D4" s="2">
        <v>128500</v>
      </c>
      <c r="E4" s="2">
        <v>132500</v>
      </c>
      <c r="F4" s="2">
        <f>SUM(B4:E4)</f>
        <v>518000</v>
      </c>
    </row>
    <row r="5" spans="1:6" x14ac:dyDescent="0.25">
      <c r="A5" t="s">
        <v>3</v>
      </c>
      <c r="B5" s="2">
        <v>18500</v>
      </c>
      <c r="C5" s="2">
        <f t="shared" ref="C5:E6" si="0">B5*105%</f>
        <v>19425</v>
      </c>
      <c r="D5" s="2">
        <f t="shared" si="0"/>
        <v>20396.25</v>
      </c>
      <c r="E5" s="2">
        <f t="shared" si="0"/>
        <v>21416.0625</v>
      </c>
      <c r="F5" s="2">
        <f>SUM(B5:E5)</f>
        <v>79737.3125</v>
      </c>
    </row>
    <row r="6" spans="1:6" x14ac:dyDescent="0.25">
      <c r="A6" t="s">
        <v>4</v>
      </c>
      <c r="B6" s="2">
        <v>16000</v>
      </c>
      <c r="C6" s="2">
        <f t="shared" si="0"/>
        <v>16800</v>
      </c>
      <c r="D6" s="2">
        <f t="shared" si="0"/>
        <v>17640</v>
      </c>
      <c r="E6" s="2">
        <f t="shared" si="0"/>
        <v>18522</v>
      </c>
      <c r="F6" s="2">
        <f>SUM(B6:E6)</f>
        <v>68962</v>
      </c>
    </row>
    <row r="7" spans="1:6" x14ac:dyDescent="0.25">
      <c r="A7" t="s">
        <v>5</v>
      </c>
      <c r="B7" s="2">
        <v>23000</v>
      </c>
      <c r="C7" s="2">
        <v>23000</v>
      </c>
      <c r="D7" s="2">
        <v>23000</v>
      </c>
      <c r="E7" s="2">
        <v>23000</v>
      </c>
      <c r="F7" s="2">
        <f>SUM(B7:E7)</f>
        <v>92000</v>
      </c>
    </row>
    <row r="8" spans="1:6" x14ac:dyDescent="0.25">
      <c r="A8" t="s">
        <v>6</v>
      </c>
      <c r="B8" s="3">
        <f>SUM(B4:B7)</f>
        <v>186000</v>
      </c>
      <c r="C8" s="3">
        <f>SUM(C4:C7)</f>
        <v>187725</v>
      </c>
      <c r="D8" s="3">
        <f>SUM(D4:D7)</f>
        <v>189536.25</v>
      </c>
      <c r="E8" s="3">
        <f>SUM(E4:E7)</f>
        <v>195438.0625</v>
      </c>
      <c r="F8" s="3">
        <f>SUM(F4:F7)</f>
        <v>758699.3125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F19"/>
  <sheetViews>
    <sheetView workbookViewId="0">
      <selection activeCell="E7" sqref="E7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0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25">
      <c r="A4" t="s">
        <v>2</v>
      </c>
      <c r="B4" s="2">
        <v>120000</v>
      </c>
      <c r="C4" s="2">
        <v>120000</v>
      </c>
      <c r="D4" s="2">
        <v>120000</v>
      </c>
      <c r="E4" s="2">
        <v>120000</v>
      </c>
      <c r="F4" s="2">
        <f>SUM(B4:E4)</f>
        <v>480000</v>
      </c>
    </row>
    <row r="5" spans="1:6" x14ac:dyDescent="0.25">
      <c r="A5" t="s">
        <v>3</v>
      </c>
      <c r="B5" s="2">
        <v>10000</v>
      </c>
      <c r="C5" s="2">
        <f t="shared" ref="C5:E6" si="0">B5*105%</f>
        <v>10500</v>
      </c>
      <c r="D5" s="2">
        <f t="shared" si="0"/>
        <v>11025</v>
      </c>
      <c r="E5" s="2">
        <f t="shared" si="0"/>
        <v>11576.25</v>
      </c>
      <c r="F5" s="2">
        <f>SUM(B5:E5)</f>
        <v>43101.25</v>
      </c>
    </row>
    <row r="6" spans="1:6" x14ac:dyDescent="0.25">
      <c r="A6" t="s">
        <v>4</v>
      </c>
      <c r="B6" s="2">
        <v>11000</v>
      </c>
      <c r="C6" s="2">
        <f t="shared" si="0"/>
        <v>11550</v>
      </c>
      <c r="D6" s="2">
        <f t="shared" si="0"/>
        <v>12127.5</v>
      </c>
      <c r="E6" s="2">
        <f t="shared" si="0"/>
        <v>12733.875</v>
      </c>
      <c r="F6" s="2">
        <f>SUM(B6:E6)</f>
        <v>47411.375</v>
      </c>
    </row>
    <row r="7" spans="1:6" x14ac:dyDescent="0.25">
      <c r="A7" t="s">
        <v>5</v>
      </c>
      <c r="B7" s="2">
        <v>29000</v>
      </c>
      <c r="C7" s="2">
        <v>29000</v>
      </c>
      <c r="D7" s="2">
        <v>29000</v>
      </c>
      <c r="E7" s="2">
        <v>29000</v>
      </c>
      <c r="F7" s="2">
        <f>SUM(B7:E7)</f>
        <v>116000</v>
      </c>
    </row>
    <row r="8" spans="1:6" x14ac:dyDescent="0.25">
      <c r="A8" t="s">
        <v>6</v>
      </c>
      <c r="B8" s="3">
        <f>SUM(B4:B7)</f>
        <v>170000</v>
      </c>
      <c r="C8" s="3">
        <f>SUM(C4:C7)</f>
        <v>171050</v>
      </c>
      <c r="D8" s="3">
        <f>SUM(D4:D7)</f>
        <v>172152.5</v>
      </c>
      <c r="E8" s="3">
        <f>SUM(E4:E7)</f>
        <v>173310.125</v>
      </c>
      <c r="F8" s="3">
        <f>SUM(F4:F7)</f>
        <v>686512.625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F19"/>
  <sheetViews>
    <sheetView workbookViewId="0">
      <selection activeCell="E5" sqref="E5"/>
    </sheetView>
  </sheetViews>
  <sheetFormatPr defaultRowHeight="15" x14ac:dyDescent="0.25"/>
  <cols>
    <col min="1" max="1" width="13.7109375" customWidth="1"/>
    <col min="2" max="6" width="13.5703125" customWidth="1"/>
  </cols>
  <sheetData>
    <row r="1" spans="1:6" x14ac:dyDescent="0.25">
      <c r="A1" t="s">
        <v>13</v>
      </c>
    </row>
    <row r="3" spans="1:6" x14ac:dyDescent="0.25">
      <c r="B3" t="s">
        <v>7</v>
      </c>
      <c r="C3" t="s">
        <v>8</v>
      </c>
      <c r="D3" t="s">
        <v>9</v>
      </c>
      <c r="E3" t="s">
        <v>10</v>
      </c>
      <c r="F3" t="s">
        <v>11</v>
      </c>
    </row>
    <row r="4" spans="1:6" x14ac:dyDescent="0.25">
      <c r="A4" t="s">
        <v>2</v>
      </c>
      <c r="B4" s="2">
        <v>38000</v>
      </c>
      <c r="C4" s="2">
        <v>38000</v>
      </c>
      <c r="D4" s="2">
        <v>38000</v>
      </c>
      <c r="E4" s="2">
        <v>38000</v>
      </c>
      <c r="F4" s="2">
        <f>SUM(B4:E4)</f>
        <v>152000</v>
      </c>
    </row>
    <row r="5" spans="1:6" x14ac:dyDescent="0.25">
      <c r="A5" t="s">
        <v>3</v>
      </c>
      <c r="B5" s="2">
        <v>12000</v>
      </c>
      <c r="C5" s="2">
        <f t="shared" ref="C5:E6" si="0">B5*105%</f>
        <v>12600</v>
      </c>
      <c r="D5" s="2">
        <f t="shared" si="0"/>
        <v>13230</v>
      </c>
      <c r="E5" s="2">
        <f t="shared" si="0"/>
        <v>13891.5</v>
      </c>
      <c r="F5" s="2">
        <f>SUM(B5:E5)</f>
        <v>51721.5</v>
      </c>
    </row>
    <row r="6" spans="1:6" x14ac:dyDescent="0.25">
      <c r="A6" t="s">
        <v>4</v>
      </c>
      <c r="B6" s="2">
        <v>32500</v>
      </c>
      <c r="C6" s="2">
        <f t="shared" si="0"/>
        <v>34125</v>
      </c>
      <c r="D6" s="2">
        <f t="shared" si="0"/>
        <v>35831.25</v>
      </c>
      <c r="E6" s="2">
        <f t="shared" si="0"/>
        <v>37622.8125</v>
      </c>
      <c r="F6" s="2">
        <f>SUM(B6:E6)</f>
        <v>140079.0625</v>
      </c>
    </row>
    <row r="7" spans="1:6" x14ac:dyDescent="0.25">
      <c r="A7" t="s">
        <v>5</v>
      </c>
      <c r="B7" s="2">
        <v>92000</v>
      </c>
      <c r="C7" s="2">
        <v>92000</v>
      </c>
      <c r="D7" s="2">
        <v>92000</v>
      </c>
      <c r="E7" s="2">
        <v>92000</v>
      </c>
      <c r="F7" s="2">
        <f>SUM(B7:E7)</f>
        <v>368000</v>
      </c>
    </row>
    <row r="8" spans="1:6" x14ac:dyDescent="0.25">
      <c r="A8" t="s">
        <v>6</v>
      </c>
      <c r="B8" s="3">
        <f>SUM(B4:B7)</f>
        <v>174500</v>
      </c>
      <c r="C8" s="3">
        <f>SUM(C4:C7)</f>
        <v>176725</v>
      </c>
      <c r="D8" s="3">
        <f>SUM(D4:D7)</f>
        <v>179061.25</v>
      </c>
      <c r="E8" s="3">
        <f>SUM(E4:E7)</f>
        <v>181514.3125</v>
      </c>
      <c r="F8" s="3">
        <f>SUM(F4:F7)</f>
        <v>711800.5625</v>
      </c>
    </row>
    <row r="9" spans="1:6" x14ac:dyDescent="0.25">
      <c r="B9" s="1"/>
      <c r="C9" s="1"/>
      <c r="D9" s="1"/>
      <c r="E9" s="1"/>
      <c r="F9" s="1"/>
    </row>
    <row r="19" spans="2:6" x14ac:dyDescent="0.25">
      <c r="B19" s="4"/>
      <c r="C19" s="4"/>
      <c r="D19" s="4"/>
      <c r="E19" s="4"/>
      <c r="F19" s="4"/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2006-11-13T15:26:01Z</outs:dateTime>
      <outs:isPinned>true</outs:isPinned>
    </outs:relatedDate>
    <outs:relatedDate>
      <outs:type>2</outs:type>
      <outs:displayName>Created</outs:displayName>
      <outs:dateTime>2001-12-27T18:47:21Z</outs:dateTime>
      <outs:isPinned>true</outs:isPinned>
    </outs:relatedDate>
    <outs:relatedDate>
      <outs:type>4</outs:type>
      <outs:displayName>Last Printed</outs:displayName>
      <outs:dateTime/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John Walkenbach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F78432C-BC57-4BB4-8750-1070787455D7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Podsumowanie</vt:lpstr>
      <vt:lpstr>Operacje</vt:lpstr>
      <vt:lpstr>Marketing</vt:lpstr>
      <vt:lpstr>Produkcja</vt:lpstr>
    </vt:vector>
  </TitlesOfParts>
  <Company>JWalk &amp;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budget.xlsx</dc:title>
  <dc:subject>Example File</dc:subject>
  <dc:creator>John Walkenbach</dc:creator>
  <cp:keywords> </cp:keywords>
  <dc:description>©2015, John Walkenbach. All Rights Reserved.</dc:description>
  <cp:lastModifiedBy>Piotr Cieślak</cp:lastModifiedBy>
  <dcterms:created xsi:type="dcterms:W3CDTF">2001-12-27T18:47:21Z</dcterms:created>
  <dcterms:modified xsi:type="dcterms:W3CDTF">2019-07-04T07:19:40Z</dcterms:modified>
  <cp:category>Excel 2016 Bible</cp:category>
</cp:coreProperties>
</file>