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/>
  </bookViews>
  <sheets>
    <sheet name="Faktury" sheetId="1" r:id="rId1"/>
    <sheet name="Sposób płatności" sheetId="2" r:id="rId2"/>
  </sheets>
  <calcPr calcId="124519"/>
</workbook>
</file>

<file path=xl/calcChain.xml><?xml version="1.0" encoding="utf-8"?>
<calcChain xmlns="http://schemas.openxmlformats.org/spreadsheetml/2006/main">
  <c r="E3" i="1"/>
  <c r="F3" s="1"/>
  <c r="G3" s="1"/>
  <c r="E4"/>
  <c r="F4" s="1"/>
  <c r="G4" s="1"/>
  <c r="E5"/>
  <c r="F5" s="1"/>
  <c r="G5" s="1"/>
  <c r="E6"/>
  <c r="F6" s="1"/>
  <c r="G6" s="1"/>
  <c r="E7"/>
  <c r="F7" s="1"/>
  <c r="G7" s="1"/>
  <c r="E8"/>
  <c r="F8" s="1"/>
  <c r="G8" s="1"/>
  <c r="E9"/>
  <c r="F9" s="1"/>
  <c r="G9" s="1"/>
  <c r="E2"/>
  <c r="F2" s="1"/>
  <c r="G2" s="1"/>
</calcChain>
</file>

<file path=xl/sharedStrings.xml><?xml version="1.0" encoding="utf-8"?>
<sst xmlns="http://schemas.openxmlformats.org/spreadsheetml/2006/main" count="35" uniqueCount="25">
  <si>
    <t>Lp.</t>
  </si>
  <si>
    <t>Numer faktury</t>
  </si>
  <si>
    <t>Klient</t>
  </si>
  <si>
    <t>Data wystawienia</t>
  </si>
  <si>
    <t>Sposób płatności</t>
  </si>
  <si>
    <t>Data płatności</t>
  </si>
  <si>
    <t>Spóźnienie</t>
  </si>
  <si>
    <t>Fonzo S.A.</t>
  </si>
  <si>
    <t>Rota Sp. z o.o.</t>
  </si>
  <si>
    <t>Połysk S.J.</t>
  </si>
  <si>
    <t>Delsz S.A.</t>
  </si>
  <si>
    <t>Turbo Sp. z o.o.</t>
  </si>
  <si>
    <t>Totlo S.J.</t>
  </si>
  <si>
    <t>Warguł S.A.</t>
  </si>
  <si>
    <t xml:space="preserve">Portyk </t>
  </si>
  <si>
    <t>Okonik</t>
  </si>
  <si>
    <t>FV/07/123</t>
  </si>
  <si>
    <t>FV/07/165</t>
  </si>
  <si>
    <t>FV/06/02</t>
  </si>
  <si>
    <t>FV/07/234</t>
  </si>
  <si>
    <t>FV/06/220</t>
  </si>
  <si>
    <t>FV/07/23</t>
  </si>
  <si>
    <t>FV/07/56</t>
  </si>
  <si>
    <t>Data bieżąca</t>
  </si>
  <si>
    <t>FV/06/235</t>
  </si>
</sst>
</file>

<file path=xl/styles.xml><?xml version="1.0" encoding="utf-8"?>
<styleSheet xmlns="http://schemas.openxmlformats.org/spreadsheetml/2006/main">
  <numFmts count="1">
    <numFmt numFmtId="164" formatCode="0&quot; dni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3" xfId="0" applyBorder="1"/>
    <xf numFmtId="164" fontId="0" fillId="0" borderId="4" xfId="0" applyNumberFormat="1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0" fontId="1" fillId="2" borderId="2" xfId="0" applyFont="1" applyFill="1" applyBorder="1"/>
    <xf numFmtId="0" fontId="1" fillId="2" borderId="1" xfId="0" applyFont="1" applyFill="1" applyBorder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I7" sqref="I7"/>
    </sheetView>
  </sheetViews>
  <sheetFormatPr defaultRowHeight="14.25"/>
  <cols>
    <col min="1" max="1" width="4.375" customWidth="1"/>
    <col min="2" max="2" width="14" bestFit="1" customWidth="1"/>
    <col min="3" max="3" width="13.375" bestFit="1" customWidth="1"/>
    <col min="4" max="4" width="16" bestFit="1" customWidth="1"/>
    <col min="5" max="5" width="16.25" bestFit="1" customWidth="1"/>
    <col min="6" max="6" width="13.5" bestFit="1" customWidth="1"/>
    <col min="7" max="7" width="10.875" bestFit="1" customWidth="1"/>
  </cols>
  <sheetData>
    <row r="1" spans="1:7" ht="15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>
        <v>1</v>
      </c>
      <c r="B2" t="s">
        <v>8</v>
      </c>
      <c r="C2" t="s">
        <v>16</v>
      </c>
      <c r="D2" s="11">
        <v>39335</v>
      </c>
      <c r="E2" s="2">
        <f>VLOOKUP(B2,'Sposób płatności'!$A$1:$B$10,2,0)</f>
        <v>7</v>
      </c>
      <c r="F2" s="11">
        <f>D2+E2</f>
        <v>39342</v>
      </c>
      <c r="G2">
        <f>IF(F2&gt;$B$13,"Brak",($B$13-F2)*10)</f>
        <v>880</v>
      </c>
    </row>
    <row r="3" spans="1:7">
      <c r="A3">
        <v>2</v>
      </c>
      <c r="B3" t="s">
        <v>10</v>
      </c>
      <c r="C3" t="s">
        <v>24</v>
      </c>
      <c r="D3" s="11">
        <v>39064</v>
      </c>
      <c r="E3" s="2">
        <f>VLOOKUP(B3,'Sposób płatności'!$A$1:$B$10,2,0)</f>
        <v>7</v>
      </c>
      <c r="F3" s="11">
        <f t="shared" ref="F3:F9" si="0">D3+E3</f>
        <v>39071</v>
      </c>
      <c r="G3">
        <f t="shared" ref="G3:G9" si="1">IF(F3&gt;$B$13,"Brak",($B$13-F3)*10)</f>
        <v>3590</v>
      </c>
    </row>
    <row r="4" spans="1:7">
      <c r="A4">
        <v>3</v>
      </c>
      <c r="B4" t="s">
        <v>15</v>
      </c>
      <c r="C4" t="s">
        <v>17</v>
      </c>
      <c r="D4" s="11">
        <v>39436</v>
      </c>
      <c r="E4" s="2">
        <f>VLOOKUP(B4,'Sposób płatności'!$A$1:$B$10,2,0)</f>
        <v>21</v>
      </c>
      <c r="F4" s="11">
        <f t="shared" si="0"/>
        <v>39457</v>
      </c>
      <c r="G4" t="str">
        <f t="shared" si="1"/>
        <v>Brak</v>
      </c>
    </row>
    <row r="5" spans="1:7">
      <c r="A5">
        <v>4</v>
      </c>
      <c r="B5" t="s">
        <v>13</v>
      </c>
      <c r="C5" t="s">
        <v>18</v>
      </c>
      <c r="D5" s="11">
        <v>38724</v>
      </c>
      <c r="E5" s="2">
        <f>VLOOKUP(B5,'Sposób płatności'!$A$1:$B$10,2,0)</f>
        <v>7</v>
      </c>
      <c r="F5" s="11">
        <f t="shared" si="0"/>
        <v>38731</v>
      </c>
      <c r="G5">
        <f t="shared" si="1"/>
        <v>6990</v>
      </c>
    </row>
    <row r="6" spans="1:7">
      <c r="A6">
        <v>5</v>
      </c>
      <c r="B6" t="s">
        <v>11</v>
      </c>
      <c r="C6" t="s">
        <v>20</v>
      </c>
      <c r="D6" s="11">
        <v>39063</v>
      </c>
      <c r="E6" s="2">
        <f>VLOOKUP(B6,'Sposób płatności'!$A$1:$B$10,2,0)</f>
        <v>21</v>
      </c>
      <c r="F6" s="11">
        <f t="shared" si="0"/>
        <v>39084</v>
      </c>
      <c r="G6">
        <f t="shared" si="1"/>
        <v>3460</v>
      </c>
    </row>
    <row r="7" spans="1:7">
      <c r="A7">
        <v>6</v>
      </c>
      <c r="B7" t="s">
        <v>12</v>
      </c>
      <c r="C7" t="s">
        <v>19</v>
      </c>
      <c r="D7" s="11">
        <v>39366</v>
      </c>
      <c r="E7" s="2">
        <f>VLOOKUP(B7,'Sposób płatności'!$A$1:$B$10,2,0)</f>
        <v>14</v>
      </c>
      <c r="F7" s="11">
        <f t="shared" si="0"/>
        <v>39380</v>
      </c>
      <c r="G7">
        <f t="shared" si="1"/>
        <v>500</v>
      </c>
    </row>
    <row r="8" spans="1:7">
      <c r="A8">
        <v>7</v>
      </c>
      <c r="B8" t="s">
        <v>7</v>
      </c>
      <c r="C8" t="s">
        <v>21</v>
      </c>
      <c r="D8" s="11">
        <v>39144</v>
      </c>
      <c r="E8" s="2">
        <f>VLOOKUP(B8,'Sposób płatności'!$A$1:$B$10,2,0)</f>
        <v>0</v>
      </c>
      <c r="F8" s="11">
        <f t="shared" si="0"/>
        <v>39144</v>
      </c>
      <c r="G8">
        <f t="shared" si="1"/>
        <v>2860</v>
      </c>
    </row>
    <row r="9" spans="1:7">
      <c r="A9">
        <v>8</v>
      </c>
      <c r="B9" t="s">
        <v>14</v>
      </c>
      <c r="C9" t="s">
        <v>22</v>
      </c>
      <c r="D9" s="11">
        <v>39184</v>
      </c>
      <c r="E9" s="2">
        <f>VLOOKUP(B9,'Sposób płatności'!$A$1:$B$10,2,0)</f>
        <v>14</v>
      </c>
      <c r="F9" s="11">
        <f t="shared" si="0"/>
        <v>39198</v>
      </c>
      <c r="G9">
        <f t="shared" si="1"/>
        <v>2320</v>
      </c>
    </row>
    <row r="12" spans="1:7">
      <c r="B12" t="s">
        <v>23</v>
      </c>
    </row>
    <row r="13" spans="1:7">
      <c r="B13" s="11">
        <v>39430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E4" sqref="E4"/>
    </sheetView>
  </sheetViews>
  <sheetFormatPr defaultRowHeight="14.25"/>
  <cols>
    <col min="1" max="1" width="15" customWidth="1"/>
    <col min="2" max="2" width="16.25" bestFit="1" customWidth="1"/>
  </cols>
  <sheetData>
    <row r="1" spans="1:2" ht="15.75" thickBot="1">
      <c r="A1" s="9" t="s">
        <v>2</v>
      </c>
      <c r="B1" s="10" t="s">
        <v>4</v>
      </c>
    </row>
    <row r="2" spans="1:2">
      <c r="A2" s="3" t="s">
        <v>7</v>
      </c>
      <c r="B2" s="4">
        <v>0</v>
      </c>
    </row>
    <row r="3" spans="1:2">
      <c r="A3" s="5" t="s">
        <v>8</v>
      </c>
      <c r="B3" s="6">
        <v>7</v>
      </c>
    </row>
    <row r="4" spans="1:2">
      <c r="A4" s="5" t="s">
        <v>9</v>
      </c>
      <c r="B4" s="6">
        <v>14</v>
      </c>
    </row>
    <row r="5" spans="1:2">
      <c r="A5" s="5" t="s">
        <v>10</v>
      </c>
      <c r="B5" s="6">
        <v>7</v>
      </c>
    </row>
    <row r="6" spans="1:2">
      <c r="A6" s="5" t="s">
        <v>11</v>
      </c>
      <c r="B6" s="6">
        <v>21</v>
      </c>
    </row>
    <row r="7" spans="1:2">
      <c r="A7" s="5" t="s">
        <v>12</v>
      </c>
      <c r="B7" s="6">
        <v>14</v>
      </c>
    </row>
    <row r="8" spans="1:2">
      <c r="A8" s="5" t="s">
        <v>13</v>
      </c>
      <c r="B8" s="6">
        <v>7</v>
      </c>
    </row>
    <row r="9" spans="1:2">
      <c r="A9" s="5" t="s">
        <v>14</v>
      </c>
      <c r="B9" s="6">
        <v>14</v>
      </c>
    </row>
    <row r="10" spans="1:2" ht="15" thickBot="1">
      <c r="A10" s="7" t="s">
        <v>15</v>
      </c>
      <c r="B10" s="8">
        <v>21</v>
      </c>
    </row>
    <row r="11" spans="1:2">
      <c r="B11" s="2"/>
    </row>
    <row r="12" spans="1:2">
      <c r="B12" s="2"/>
    </row>
    <row r="13" spans="1:2">
      <c r="B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Faktury</vt:lpstr>
      <vt:lpstr>Sposób płatności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2007-10-23T15:44:46Z</dcterms:created>
  <dcterms:modified xsi:type="dcterms:W3CDTF">2007-11-17T20:38:52Z</dcterms:modified>
</cp:coreProperties>
</file>