
<file path=[Content_Types].xml><?xml version="1.0" encoding="utf-8"?>
<Types xmlns="http://schemas.openxmlformats.org/package/2006/content-types">
  <Override PartName="/xl/queryTables/queryTable1.xml" ContentType="application/vnd.openxmlformats-officedocument.spreadsheetml.queryTable+xml"/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connections.xml" ContentType="application/vnd.openxmlformats-officedocument.spreadsheetml.connection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05" windowWidth="10500" windowHeight="3540" activeTab="1"/>
  </bookViews>
  <sheets>
    <sheet name="Produkty" sheetId="1" r:id="rId1"/>
    <sheet name="Faktura" sheetId="2" r:id="rId2"/>
  </sheets>
  <externalReferences>
    <externalReference r:id="rId3"/>
  </externalReferences>
  <definedNames>
    <definedName name="Query_from_SQL_Server" localSheetId="0">Produkty!$A$1:$D$42</definedName>
  </definedNames>
  <calcPr calcId="124519"/>
</workbook>
</file>

<file path=xl/calcChain.xml><?xml version="1.0" encoding="utf-8"?>
<calcChain xmlns="http://schemas.openxmlformats.org/spreadsheetml/2006/main">
  <c r="C14" i="2"/>
  <c r="C15"/>
  <c r="C16"/>
  <c r="C17"/>
  <c r="C18"/>
  <c r="C19"/>
  <c r="C20"/>
  <c r="C21"/>
  <c r="C22"/>
  <c r="C23"/>
  <c r="C24"/>
  <c r="C25"/>
  <c r="C26"/>
  <c r="C27"/>
  <c r="C28"/>
  <c r="C29"/>
  <c r="C30"/>
  <c r="C31"/>
  <c r="C32"/>
  <c r="C33"/>
  <c r="C34"/>
  <c r="C35"/>
  <c r="C36"/>
  <c r="C37"/>
  <c r="C38"/>
  <c r="C39"/>
  <c r="C40"/>
  <c r="C41"/>
  <c r="C42"/>
  <c r="C43"/>
  <c r="C44"/>
  <c r="C45"/>
  <c r="C46"/>
  <c r="C47"/>
  <c r="C48"/>
  <c r="C49"/>
  <c r="C50"/>
  <c r="C13"/>
  <c r="C12"/>
  <c r="D50"/>
  <c r="E50" s="1"/>
  <c r="D49"/>
  <c r="E49" s="1"/>
  <c r="D48"/>
  <c r="E48" s="1"/>
  <c r="D47"/>
  <c r="E47" s="1"/>
  <c r="E46"/>
  <c r="D46"/>
  <c r="D45"/>
  <c r="E45" s="1"/>
  <c r="E44"/>
  <c r="D44"/>
  <c r="D43"/>
  <c r="E43" s="1"/>
  <c r="E42"/>
  <c r="D42"/>
  <c r="D41"/>
  <c r="E41" s="1"/>
  <c r="E40"/>
  <c r="D40"/>
  <c r="D39"/>
  <c r="E39" s="1"/>
  <c r="E38"/>
  <c r="D38"/>
  <c r="D37"/>
  <c r="E37" s="1"/>
  <c r="D36"/>
  <c r="E36" s="1"/>
  <c r="D35"/>
  <c r="E35" s="1"/>
  <c r="D34"/>
  <c r="E34" s="1"/>
  <c r="D33"/>
  <c r="E33" s="1"/>
  <c r="D32"/>
  <c r="E32" s="1"/>
  <c r="D31"/>
  <c r="E31" s="1"/>
  <c r="D30"/>
  <c r="E30" s="1"/>
  <c r="D29"/>
  <c r="E29" s="1"/>
  <c r="D28"/>
  <c r="E28" s="1"/>
  <c r="D27"/>
  <c r="E27" s="1"/>
  <c r="D26"/>
  <c r="E26" s="1"/>
  <c r="D25"/>
  <c r="E25" s="1"/>
  <c r="D24"/>
  <c r="E24" s="1"/>
  <c r="D23"/>
  <c r="E23" s="1"/>
  <c r="D22"/>
  <c r="E22" s="1"/>
  <c r="D21"/>
  <c r="E21" s="1"/>
  <c r="D20"/>
  <c r="E20" s="1"/>
  <c r="D19"/>
  <c r="E19" s="1"/>
  <c r="D18"/>
  <c r="E18" s="1"/>
  <c r="D17"/>
  <c r="E17" s="1"/>
  <c r="D16"/>
  <c r="E16" s="1"/>
  <c r="D15"/>
  <c r="E15" s="1"/>
  <c r="D14"/>
  <c r="E14" s="1"/>
  <c r="D13"/>
  <c r="E13" s="1"/>
  <c r="D12"/>
  <c r="E12" s="1"/>
  <c r="G12" s="1"/>
  <c r="B5"/>
</calcChain>
</file>

<file path=xl/connections.xml><?xml version="1.0" encoding="utf-8"?>
<connections xmlns="http://schemas.openxmlformats.org/spreadsheetml/2006/main">
  <connection id="1" name="Connection" type="1" refreshedVersion="2" deleted="1" background="1" saveData="1">
    <dbPr connection="" command=""/>
  </connection>
</connections>
</file>

<file path=xl/sharedStrings.xml><?xml version="1.0" encoding="utf-8"?>
<sst xmlns="http://schemas.openxmlformats.org/spreadsheetml/2006/main" count="100" uniqueCount="64">
  <si>
    <t>Cloaking Device</t>
  </si>
  <si>
    <t>Indentity Confusion Device</t>
  </si>
  <si>
    <t>Ultra Violet Attack Defender</t>
  </si>
  <si>
    <t>Guard Dog Pacifier</t>
  </si>
  <si>
    <t>Survival Bar</t>
  </si>
  <si>
    <t>Telescoping Comb</t>
  </si>
  <si>
    <t>Eavesdrop Detector</t>
  </si>
  <si>
    <t>Escape Cord</t>
  </si>
  <si>
    <t>Cocktail Party Pal</t>
  </si>
  <si>
    <t>Remote Foliage Feeder</t>
  </si>
  <si>
    <t>Contact Lenses</t>
  </si>
  <si>
    <t>Telekinesis Spoon</t>
  </si>
  <si>
    <t>Rubber Stamp Beacon</t>
  </si>
  <si>
    <t>Bullet Proof Facial Tissue</t>
  </si>
  <si>
    <t>Speed Bandages</t>
  </si>
  <si>
    <t>Correction Fluid</t>
  </si>
  <si>
    <t>Dilemma Resolution Device</t>
  </si>
  <si>
    <t>Nonexplosive Cigar</t>
  </si>
  <si>
    <t>Document Transportation System</t>
  </si>
  <si>
    <t>Hologram Cufflinks</t>
  </si>
  <si>
    <t>Fake Moustache Translator</t>
  </si>
  <si>
    <t>Interpreter Earrings</t>
  </si>
  <si>
    <t>ID produktu</t>
  </si>
  <si>
    <t>Nazwa modelu</t>
  </si>
  <si>
    <t>Cena</t>
  </si>
  <si>
    <t>Kategoria</t>
  </si>
  <si>
    <t>Podróż</t>
  </si>
  <si>
    <t>Ogólne</t>
  </si>
  <si>
    <t>Narzędzia</t>
  </si>
  <si>
    <t>Amunicja</t>
  </si>
  <si>
    <t>Ochrona</t>
  </si>
  <si>
    <t>Mistyfikacja</t>
  </si>
  <si>
    <t>Deszczowy ścigacz 2000</t>
  </si>
  <si>
    <t>Jadalna taśma</t>
  </si>
  <si>
    <t>Pojazd ratunkowy (powietrze)</t>
  </si>
  <si>
    <t>Narzędzie wydobywcze</t>
  </si>
  <si>
    <t>Pojazd ratunkowy (woda)</t>
  </si>
  <si>
    <t>Urządzenie komunkacyjne</t>
  </si>
  <si>
    <t>Sugestywny ołówek</t>
  </si>
  <si>
    <t>Wielofunkcyjna taśma gumowa</t>
  </si>
  <si>
    <t>Uniwersalny system naprawczy</t>
  </si>
  <si>
    <t>Efektywna latarka</t>
  </si>
  <si>
    <t>Niewiarygodnie elastyczny spinacz</t>
  </si>
  <si>
    <t>Wybuchowa łódka</t>
  </si>
  <si>
    <t>Wielofunkcyjna toaleta</t>
  </si>
  <si>
    <t>Strzelające pióro</t>
  </si>
  <si>
    <t>Okulary idealnej wizji</t>
  </si>
  <si>
    <t>Kieszonkowa rakieta defensywna</t>
  </si>
  <si>
    <t>Portfel do podrabiania banknotów</t>
  </si>
  <si>
    <t>Wielofunkcyjny zegarek</t>
  </si>
  <si>
    <t>System nawigacyjny</t>
  </si>
  <si>
    <t>Zamówienie</t>
  </si>
  <si>
    <t>Klient:</t>
  </si>
  <si>
    <t>Data:</t>
  </si>
  <si>
    <t>Nr ID:</t>
  </si>
  <si>
    <t>Krystyna Łucznik</t>
  </si>
  <si>
    <t>Opis:</t>
  </si>
  <si>
    <t>Testowe zamówienie</t>
  </si>
  <si>
    <t>ID Produktu</t>
  </si>
  <si>
    <t>Ilość</t>
  </si>
  <si>
    <t>Nazwa produktu</t>
  </si>
  <si>
    <t>Razem</t>
  </si>
  <si>
    <t>(te pola są wypełniane automatycznie)</t>
  </si>
  <si>
    <t>Łączna wartość</t>
  </si>
</sst>
</file>

<file path=xl/styles.xml><?xml version="1.0" encoding="utf-8"?>
<styleSheet xmlns="http://schemas.openxmlformats.org/spreadsheetml/2006/main">
  <numFmts count="3">
    <numFmt numFmtId="164" formatCode="&quot;$&quot;#,##0.00"/>
    <numFmt numFmtId="165" formatCode="[$-F800]dddd\,\ mmmm\ dd\,\ yyyy"/>
    <numFmt numFmtId="166" formatCode="#,##0.00\ &quot;zł&quot;"/>
  </numFmts>
  <fonts count="13">
    <font>
      <sz val="11"/>
      <color theme="1"/>
      <name val="Czcionka tekstu podstawowego"/>
      <family val="2"/>
      <charset val="238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b/>
      <sz val="16"/>
      <name val="Calibri"/>
      <family val="2"/>
      <scheme val="minor"/>
    </font>
    <font>
      <sz val="8"/>
      <name val="Calibri"/>
      <family val="2"/>
      <scheme val="minor"/>
    </font>
    <font>
      <b/>
      <sz val="8"/>
      <color indexed="12"/>
      <name val="Calibri"/>
      <family val="2"/>
      <scheme val="minor"/>
    </font>
    <font>
      <b/>
      <sz val="12"/>
      <color indexed="8"/>
      <name val="Calibri"/>
      <family val="2"/>
      <scheme val="minor"/>
    </font>
    <font>
      <b/>
      <sz val="9"/>
      <name val="Calibri"/>
      <family val="2"/>
      <scheme val="minor"/>
    </font>
    <font>
      <b/>
      <sz val="8"/>
      <color indexed="56"/>
      <name val="Calibri"/>
      <family val="2"/>
      <scheme val="minor"/>
    </font>
    <font>
      <u/>
      <sz val="8"/>
      <name val="Calibri"/>
      <family val="2"/>
      <scheme val="minor"/>
    </font>
    <font>
      <b/>
      <sz val="8"/>
      <name val="Calibri"/>
      <family val="2"/>
      <scheme val="minor"/>
    </font>
    <font>
      <i/>
      <sz val="10"/>
      <name val="Calibri"/>
      <family val="2"/>
      <scheme val="minor"/>
    </font>
    <font>
      <b/>
      <i/>
      <sz val="1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dotted">
        <color indexed="64"/>
      </right>
      <top style="medium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medium">
        <color indexed="64"/>
      </top>
      <bottom style="dotted">
        <color indexed="64"/>
      </bottom>
      <diagonal/>
    </border>
    <border>
      <left style="dotted">
        <color indexed="64"/>
      </left>
      <right style="medium">
        <color indexed="64"/>
      </right>
      <top style="medium">
        <color indexed="64"/>
      </top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dotted">
        <color indexed="64"/>
      </right>
      <top style="dotted">
        <color indexed="64"/>
      </top>
      <bottom style="medium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medium">
        <color indexed="64"/>
      </bottom>
      <diagonal/>
    </border>
    <border>
      <left style="dotted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1" fillId="0" borderId="1" xfId="0" applyFont="1" applyBorder="1" applyAlignment="1">
      <alignment vertical="center"/>
    </xf>
    <xf numFmtId="164" fontId="1" fillId="0" borderId="1" xfId="0" applyNumberFormat="1" applyFont="1" applyBorder="1" applyAlignment="1">
      <alignment vertical="center"/>
    </xf>
    <xf numFmtId="0" fontId="2" fillId="0" borderId="1" xfId="0" applyFont="1" applyBorder="1" applyAlignment="1">
      <alignment vertical="center"/>
    </xf>
    <xf numFmtId="0" fontId="2" fillId="0" borderId="0" xfId="0" applyFont="1"/>
    <xf numFmtId="164" fontId="2" fillId="0" borderId="0" xfId="0" applyNumberFormat="1" applyFont="1"/>
    <xf numFmtId="0" fontId="2" fillId="0" borderId="0" xfId="0" applyFont="1" applyFill="1"/>
    <xf numFmtId="0" fontId="3" fillId="0" borderId="0" xfId="0" applyFont="1" applyFill="1" applyAlignment="1" applyProtection="1">
      <alignment vertical="top"/>
      <protection hidden="1"/>
    </xf>
    <xf numFmtId="0" fontId="4" fillId="0" borderId="0" xfId="0" applyFont="1" applyFill="1" applyProtection="1">
      <protection hidden="1"/>
    </xf>
    <xf numFmtId="4" fontId="4" fillId="0" borderId="0" xfId="0" applyNumberFormat="1" applyFont="1" applyFill="1" applyProtection="1">
      <protection hidden="1"/>
    </xf>
    <xf numFmtId="4" fontId="5" fillId="0" borderId="0" xfId="0" applyNumberFormat="1" applyFont="1" applyFill="1" applyBorder="1" applyAlignment="1" applyProtection="1">
      <alignment vertical="center"/>
      <protection hidden="1"/>
    </xf>
    <xf numFmtId="0" fontId="6" fillId="0" borderId="0" xfId="0" applyFont="1" applyFill="1" applyBorder="1" applyAlignment="1" applyProtection="1">
      <alignment horizontal="center" vertical="top"/>
      <protection hidden="1"/>
    </xf>
    <xf numFmtId="0" fontId="2" fillId="0" borderId="0" xfId="0" applyFont="1" applyFill="1" applyProtection="1"/>
    <xf numFmtId="0" fontId="2" fillId="0" borderId="0" xfId="0" applyFont="1" applyFill="1" applyBorder="1"/>
    <xf numFmtId="0" fontId="2" fillId="0" borderId="0" xfId="0" applyFont="1" applyFill="1" applyBorder="1" applyProtection="1"/>
    <xf numFmtId="4" fontId="5" fillId="0" borderId="0" xfId="0" applyNumberFormat="1" applyFont="1" applyFill="1" applyBorder="1" applyAlignment="1" applyProtection="1">
      <alignment horizontal="left" vertical="center"/>
      <protection hidden="1"/>
    </xf>
    <xf numFmtId="0" fontId="2" fillId="0" borderId="0" xfId="0" applyFont="1" applyBorder="1"/>
    <xf numFmtId="0" fontId="5" fillId="0" borderId="0" xfId="0" applyFont="1" applyFill="1" applyBorder="1" applyAlignment="1" applyProtection="1">
      <alignment horizontal="left" vertical="top"/>
      <protection hidden="1"/>
    </xf>
    <xf numFmtId="0" fontId="5" fillId="0" borderId="0" xfId="0" applyFont="1" applyFill="1" applyBorder="1" applyAlignment="1" applyProtection="1">
      <alignment horizontal="left" vertical="center"/>
      <protection hidden="1"/>
    </xf>
    <xf numFmtId="0" fontId="1" fillId="0" borderId="2" xfId="0" applyFont="1" applyFill="1" applyBorder="1" applyAlignment="1" applyProtection="1">
      <protection hidden="1"/>
    </xf>
    <xf numFmtId="14" fontId="7" fillId="0" borderId="0" xfId="0" applyNumberFormat="1" applyFont="1" applyFill="1" applyBorder="1" applyAlignment="1" applyProtection="1">
      <alignment horizontal="left"/>
      <protection hidden="1"/>
    </xf>
    <xf numFmtId="14" fontId="4" fillId="0" borderId="0" xfId="0" applyNumberFormat="1" applyFont="1" applyFill="1" applyBorder="1" applyAlignment="1" applyProtection="1">
      <alignment horizontal="right"/>
      <protection hidden="1"/>
    </xf>
    <xf numFmtId="0" fontId="8" fillId="0" borderId="0" xfId="0" applyFont="1" applyFill="1" applyProtection="1">
      <protection hidden="1"/>
    </xf>
    <xf numFmtId="4" fontId="9" fillId="0" borderId="0" xfId="0" applyNumberFormat="1" applyFont="1" applyFill="1" applyBorder="1" applyProtection="1">
      <protection hidden="1"/>
    </xf>
    <xf numFmtId="4" fontId="4" fillId="0" borderId="0" xfId="0" applyNumberFormat="1" applyFont="1" applyFill="1" applyBorder="1" applyProtection="1">
      <protection hidden="1"/>
    </xf>
    <xf numFmtId="0" fontId="10" fillId="0" borderId="0" xfId="0" applyFont="1" applyFill="1" applyBorder="1" applyProtection="1">
      <protection hidden="1"/>
    </xf>
    <xf numFmtId="0" fontId="10" fillId="0" borderId="0" xfId="0" applyFont="1" applyFill="1" applyProtection="1">
      <protection hidden="1"/>
    </xf>
    <xf numFmtId="0" fontId="10" fillId="0" borderId="0" xfId="0" applyFont="1" applyFill="1" applyBorder="1" applyAlignment="1" applyProtection="1">
      <alignment horizontal="center"/>
      <protection hidden="1"/>
    </xf>
    <xf numFmtId="0" fontId="1" fillId="0" borderId="2" xfId="0" applyFont="1" applyFill="1" applyBorder="1" applyAlignment="1" applyProtection="1">
      <alignment horizontal="left"/>
      <protection hidden="1"/>
    </xf>
    <xf numFmtId="49" fontId="4" fillId="0" borderId="0" xfId="0" applyNumberFormat="1" applyFont="1" applyFill="1" applyBorder="1" applyAlignment="1" applyProtection="1">
      <alignment horizontal="left" vertical="top"/>
      <protection locked="0"/>
    </xf>
    <xf numFmtId="0" fontId="11" fillId="0" borderId="0" xfId="0" applyFont="1"/>
    <xf numFmtId="4" fontId="11" fillId="0" borderId="0" xfId="0" applyNumberFormat="1" applyFont="1"/>
    <xf numFmtId="0" fontId="1" fillId="0" borderId="6" xfId="0" applyFont="1" applyBorder="1"/>
    <xf numFmtId="0" fontId="1" fillId="0" borderId="7" xfId="0" applyFont="1" applyBorder="1"/>
    <xf numFmtId="0" fontId="12" fillId="2" borderId="7" xfId="0" applyFont="1" applyFill="1" applyBorder="1"/>
    <xf numFmtId="4" fontId="12" fillId="2" borderId="7" xfId="0" applyNumberFormat="1" applyFont="1" applyFill="1" applyBorder="1"/>
    <xf numFmtId="4" fontId="12" fillId="2" borderId="8" xfId="0" applyNumberFormat="1" applyFont="1" applyFill="1" applyBorder="1"/>
    <xf numFmtId="0" fontId="12" fillId="2" borderId="9" xfId="0" applyFont="1" applyFill="1" applyBorder="1"/>
    <xf numFmtId="0" fontId="2" fillId="0" borderId="10" xfId="0" applyFont="1" applyBorder="1"/>
    <xf numFmtId="0" fontId="2" fillId="0" borderId="11" xfId="0" applyFont="1" applyBorder="1"/>
    <xf numFmtId="0" fontId="2" fillId="2" borderId="11" xfId="0" applyFont="1" applyFill="1" applyBorder="1"/>
    <xf numFmtId="0" fontId="2" fillId="0" borderId="14" xfId="0" applyFont="1" applyBorder="1"/>
    <xf numFmtId="0" fontId="2" fillId="0" borderId="15" xfId="0" applyFont="1" applyBorder="1"/>
    <xf numFmtId="4" fontId="2" fillId="0" borderId="0" xfId="0" applyNumberFormat="1" applyFont="1"/>
    <xf numFmtId="166" fontId="2" fillId="2" borderId="11" xfId="0" applyNumberFormat="1" applyFont="1" applyFill="1" applyBorder="1"/>
    <xf numFmtId="166" fontId="2" fillId="2" borderId="12" xfId="0" quotePrefix="1" applyNumberFormat="1" applyFont="1" applyFill="1" applyBorder="1"/>
    <xf numFmtId="166" fontId="2" fillId="2" borderId="15" xfId="0" applyNumberFormat="1" applyFont="1" applyFill="1" applyBorder="1"/>
    <xf numFmtId="166" fontId="2" fillId="2" borderId="16" xfId="0" quotePrefix="1" applyNumberFormat="1" applyFont="1" applyFill="1" applyBorder="1"/>
    <xf numFmtId="166" fontId="2" fillId="2" borderId="13" xfId="0" applyNumberFormat="1" applyFont="1" applyFill="1" applyBorder="1"/>
    <xf numFmtId="49" fontId="1" fillId="0" borderId="3" xfId="0" applyNumberFormat="1" applyFont="1" applyFill="1" applyBorder="1" applyAlignment="1" applyProtection="1">
      <alignment horizontal="left"/>
      <protection hidden="1"/>
    </xf>
    <xf numFmtId="165" fontId="1" fillId="0" borderId="2" xfId="0" applyNumberFormat="1" applyFont="1" applyBorder="1" applyAlignment="1">
      <alignment horizontal="left"/>
    </xf>
    <xf numFmtId="165" fontId="1" fillId="0" borderId="4" xfId="0" applyNumberFormat="1" applyFont="1" applyBorder="1" applyAlignment="1">
      <alignment horizontal="left"/>
    </xf>
    <xf numFmtId="165" fontId="1" fillId="0" borderId="5" xfId="0" applyNumberFormat="1" applyFont="1" applyBorder="1" applyAlignment="1">
      <alignment horizontal="left"/>
    </xf>
    <xf numFmtId="49" fontId="4" fillId="0" borderId="2" xfId="0" applyNumberFormat="1" applyFont="1" applyFill="1" applyBorder="1" applyAlignment="1" applyProtection="1">
      <alignment horizontal="left" vertical="top"/>
      <protection locked="0"/>
    </xf>
    <xf numFmtId="0" fontId="2" fillId="0" borderId="4" xfId="0" applyFont="1" applyBorder="1" applyAlignment="1">
      <alignment horizontal="left" vertical="top"/>
    </xf>
    <xf numFmtId="0" fontId="2" fillId="0" borderId="5" xfId="0" applyFont="1" applyBorder="1" applyAlignment="1">
      <alignment horizontal="left" vertical="top"/>
    </xf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connections" Target="connection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Kasia\Dane%20aplikacji\Microsoft\Excel\InvoicerExample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Products"/>
      <sheetName val="Invoice"/>
    </sheetNames>
    <sheetDataSet>
      <sheetData sheetId="0">
        <row r="2">
          <cell r="A2">
            <v>355</v>
          </cell>
          <cell r="B2" t="str">
            <v>Rain Racer 2000</v>
          </cell>
          <cell r="C2">
            <v>1499.99</v>
          </cell>
          <cell r="D2" t="str">
            <v>Travel</v>
          </cell>
        </row>
        <row r="3">
          <cell r="A3">
            <v>356</v>
          </cell>
          <cell r="B3" t="str">
            <v>Edible Tape</v>
          </cell>
          <cell r="C3">
            <v>3.99</v>
          </cell>
          <cell r="D3" t="str">
            <v>General</v>
          </cell>
        </row>
        <row r="4">
          <cell r="A4">
            <v>357</v>
          </cell>
          <cell r="B4" t="str">
            <v>Escape Vehicle (Air)</v>
          </cell>
          <cell r="C4">
            <v>2.99</v>
          </cell>
          <cell r="D4" t="str">
            <v>Travel</v>
          </cell>
        </row>
        <row r="5">
          <cell r="A5">
            <v>358</v>
          </cell>
          <cell r="B5" t="str">
            <v>Extracting Tool</v>
          </cell>
          <cell r="C5">
            <v>199</v>
          </cell>
          <cell r="D5" t="str">
            <v>Tools</v>
          </cell>
        </row>
        <row r="6">
          <cell r="A6">
            <v>359</v>
          </cell>
          <cell r="B6" t="str">
            <v>Escape Vehicle (Water)</v>
          </cell>
          <cell r="C6">
            <v>1299.99</v>
          </cell>
          <cell r="D6" t="str">
            <v>Travel</v>
          </cell>
        </row>
        <row r="7">
          <cell r="A7">
            <v>360</v>
          </cell>
          <cell r="B7" t="str">
            <v>Communications Device</v>
          </cell>
          <cell r="C7">
            <v>49.99</v>
          </cell>
          <cell r="D7" t="str">
            <v>Communications</v>
          </cell>
        </row>
        <row r="8">
          <cell r="A8">
            <v>362</v>
          </cell>
          <cell r="B8" t="str">
            <v>Persuasive Pencil</v>
          </cell>
          <cell r="C8">
            <v>1.99</v>
          </cell>
          <cell r="D8" t="str">
            <v>Communications</v>
          </cell>
        </row>
        <row r="9">
          <cell r="A9">
            <v>363</v>
          </cell>
          <cell r="B9" t="str">
            <v>Multi-Purpose Rubber Band</v>
          </cell>
          <cell r="C9">
            <v>1.99</v>
          </cell>
          <cell r="D9" t="str">
            <v>Munitions</v>
          </cell>
        </row>
        <row r="10">
          <cell r="A10">
            <v>364</v>
          </cell>
          <cell r="B10" t="str">
            <v>Universal Repair System</v>
          </cell>
          <cell r="C10">
            <v>4.99</v>
          </cell>
          <cell r="D10" t="str">
            <v>Tools</v>
          </cell>
        </row>
        <row r="11">
          <cell r="A11">
            <v>365</v>
          </cell>
          <cell r="B11" t="str">
            <v>Effective Flashlight</v>
          </cell>
          <cell r="C11">
            <v>9.99</v>
          </cell>
          <cell r="D11" t="str">
            <v>Tools</v>
          </cell>
        </row>
        <row r="12">
          <cell r="A12">
            <v>367</v>
          </cell>
          <cell r="B12" t="str">
            <v>The Incredible Versatile Paperclip</v>
          </cell>
          <cell r="C12">
            <v>1.49</v>
          </cell>
          <cell r="D12" t="str">
            <v>Munitions</v>
          </cell>
        </row>
        <row r="13">
          <cell r="A13">
            <v>368</v>
          </cell>
          <cell r="B13" t="str">
            <v>Toaster Boat</v>
          </cell>
          <cell r="C13">
            <v>19999.98</v>
          </cell>
          <cell r="D13" t="str">
            <v>Travel</v>
          </cell>
        </row>
        <row r="14">
          <cell r="A14">
            <v>370</v>
          </cell>
          <cell r="B14" t="str">
            <v>Multi-Purpose Towelette</v>
          </cell>
          <cell r="C14">
            <v>12.99</v>
          </cell>
          <cell r="D14" t="str">
            <v>Protection</v>
          </cell>
        </row>
        <row r="15">
          <cell r="A15">
            <v>371</v>
          </cell>
          <cell r="B15" t="str">
            <v>Mighty Mighty Pen</v>
          </cell>
          <cell r="C15">
            <v>129.99</v>
          </cell>
          <cell r="D15" t="str">
            <v>Munitions</v>
          </cell>
        </row>
        <row r="16">
          <cell r="A16">
            <v>372</v>
          </cell>
          <cell r="B16" t="str">
            <v>Perfect-Vision Glasses</v>
          </cell>
          <cell r="C16">
            <v>129.99</v>
          </cell>
          <cell r="D16" t="str">
            <v>General</v>
          </cell>
        </row>
        <row r="17">
          <cell r="A17">
            <v>373</v>
          </cell>
          <cell r="B17" t="str">
            <v>Pocket Protector Rocket Pack</v>
          </cell>
          <cell r="C17">
            <v>1.99</v>
          </cell>
          <cell r="D17" t="str">
            <v>Protection</v>
          </cell>
        </row>
        <row r="18">
          <cell r="A18">
            <v>374</v>
          </cell>
          <cell r="B18" t="str">
            <v>Counterfeit Creation Wallet</v>
          </cell>
          <cell r="C18">
            <v>999.99</v>
          </cell>
          <cell r="D18" t="str">
            <v>Deception</v>
          </cell>
        </row>
        <row r="19">
          <cell r="A19">
            <v>375</v>
          </cell>
          <cell r="B19" t="str">
            <v>Global Navigational System</v>
          </cell>
          <cell r="C19">
            <v>29.99</v>
          </cell>
          <cell r="D19" t="str">
            <v>Travel</v>
          </cell>
        </row>
        <row r="20">
          <cell r="A20">
            <v>376</v>
          </cell>
          <cell r="B20" t="str">
            <v>Cloaking Device</v>
          </cell>
          <cell r="C20">
            <v>9999.99</v>
          </cell>
          <cell r="D20" t="str">
            <v>Deception</v>
          </cell>
        </row>
        <row r="21">
          <cell r="A21">
            <v>377</v>
          </cell>
          <cell r="B21" t="str">
            <v>Indentity Confusion Device</v>
          </cell>
          <cell r="C21">
            <v>6.99</v>
          </cell>
          <cell r="D21" t="str">
            <v>Deception</v>
          </cell>
        </row>
        <row r="22">
          <cell r="A22">
            <v>379</v>
          </cell>
          <cell r="B22" t="str">
            <v>Ultra Violet Attack Defender</v>
          </cell>
          <cell r="C22">
            <v>89.99</v>
          </cell>
          <cell r="D22" t="str">
            <v>Protection</v>
          </cell>
        </row>
        <row r="23">
          <cell r="A23">
            <v>378</v>
          </cell>
          <cell r="B23" t="str">
            <v>Guard Dog Pacifier</v>
          </cell>
          <cell r="C23">
            <v>14.99</v>
          </cell>
          <cell r="D23" t="str">
            <v>Protection</v>
          </cell>
        </row>
        <row r="24">
          <cell r="A24">
            <v>382</v>
          </cell>
          <cell r="B24" t="str">
            <v>Survival Bar</v>
          </cell>
          <cell r="C24">
            <v>6.99</v>
          </cell>
          <cell r="D24" t="str">
            <v>General</v>
          </cell>
        </row>
        <row r="25">
          <cell r="A25">
            <v>402</v>
          </cell>
          <cell r="B25" t="str">
            <v>Telescoping Comb</v>
          </cell>
          <cell r="C25">
            <v>399.99</v>
          </cell>
          <cell r="D25" t="str">
            <v>General</v>
          </cell>
        </row>
        <row r="26">
          <cell r="A26">
            <v>384</v>
          </cell>
          <cell r="B26" t="str">
            <v>Eavesdrop Detector</v>
          </cell>
          <cell r="C26">
            <v>99.99</v>
          </cell>
          <cell r="D26" t="str">
            <v>Tools</v>
          </cell>
        </row>
        <row r="27">
          <cell r="A27">
            <v>385</v>
          </cell>
          <cell r="B27" t="str">
            <v>Escape Cord</v>
          </cell>
          <cell r="C27">
            <v>13.99</v>
          </cell>
          <cell r="D27" t="str">
            <v>Travel</v>
          </cell>
        </row>
        <row r="28">
          <cell r="A28">
            <v>386</v>
          </cell>
          <cell r="B28" t="str">
            <v>Cocktail Party Pal</v>
          </cell>
          <cell r="C28">
            <v>69.989999999999995</v>
          </cell>
          <cell r="D28" t="str">
            <v>Protection</v>
          </cell>
        </row>
        <row r="29">
          <cell r="A29">
            <v>387</v>
          </cell>
          <cell r="B29" t="str">
            <v>Remote Foliage Feeder</v>
          </cell>
          <cell r="C29">
            <v>9.99</v>
          </cell>
          <cell r="D29" t="str">
            <v>General</v>
          </cell>
        </row>
        <row r="30">
          <cell r="A30">
            <v>388</v>
          </cell>
          <cell r="B30" t="str">
            <v>Contact Lenses</v>
          </cell>
          <cell r="C30">
            <v>59.99</v>
          </cell>
          <cell r="D30" t="str">
            <v>General</v>
          </cell>
        </row>
        <row r="31">
          <cell r="A31">
            <v>389</v>
          </cell>
          <cell r="B31" t="str">
            <v>Telekinesis Spoon</v>
          </cell>
          <cell r="C31">
            <v>2.99</v>
          </cell>
          <cell r="D31" t="str">
            <v>General</v>
          </cell>
        </row>
        <row r="32">
          <cell r="A32">
            <v>390</v>
          </cell>
          <cell r="B32" t="str">
            <v>Rubber Stamp Beacon</v>
          </cell>
          <cell r="C32">
            <v>129.99</v>
          </cell>
          <cell r="D32" t="str">
            <v>Tools</v>
          </cell>
        </row>
        <row r="33">
          <cell r="A33">
            <v>391</v>
          </cell>
          <cell r="B33" t="str">
            <v>Bullet Proof Facial Tissue</v>
          </cell>
          <cell r="C33">
            <v>79.989999999999995</v>
          </cell>
          <cell r="D33" t="str">
            <v>Protection</v>
          </cell>
        </row>
        <row r="34">
          <cell r="A34">
            <v>393</v>
          </cell>
          <cell r="B34" t="str">
            <v>Speed Bandages</v>
          </cell>
          <cell r="C34">
            <v>3.99</v>
          </cell>
          <cell r="D34" t="str">
            <v>General</v>
          </cell>
        </row>
        <row r="35">
          <cell r="A35">
            <v>394</v>
          </cell>
          <cell r="B35" t="str">
            <v>Correction Fluid</v>
          </cell>
          <cell r="C35">
            <v>1.99</v>
          </cell>
          <cell r="D35" t="str">
            <v>Deception</v>
          </cell>
        </row>
        <row r="36">
          <cell r="A36">
            <v>396</v>
          </cell>
          <cell r="B36" t="str">
            <v>Dilemma Resolution Device</v>
          </cell>
          <cell r="C36">
            <v>11.99</v>
          </cell>
          <cell r="D36" t="str">
            <v>Tools</v>
          </cell>
        </row>
        <row r="37">
          <cell r="A37">
            <v>397</v>
          </cell>
          <cell r="B37" t="str">
            <v>Nonexplosive Cigar</v>
          </cell>
          <cell r="C37">
            <v>29.99</v>
          </cell>
          <cell r="D37" t="str">
            <v>Communications</v>
          </cell>
        </row>
        <row r="38">
          <cell r="A38">
            <v>399</v>
          </cell>
          <cell r="B38" t="str">
            <v>Document Transportation System</v>
          </cell>
          <cell r="C38">
            <v>299.99</v>
          </cell>
          <cell r="D38" t="str">
            <v>General</v>
          </cell>
        </row>
        <row r="39">
          <cell r="A39">
            <v>400</v>
          </cell>
          <cell r="B39" t="str">
            <v>Hologram Cufflinks</v>
          </cell>
          <cell r="C39">
            <v>799.99</v>
          </cell>
          <cell r="D39" t="str">
            <v>Deception</v>
          </cell>
        </row>
        <row r="40">
          <cell r="A40">
            <v>401</v>
          </cell>
          <cell r="B40" t="str">
            <v>Fake Moustache Translator</v>
          </cell>
          <cell r="C40">
            <v>599.99</v>
          </cell>
          <cell r="D40" t="str">
            <v>Communications</v>
          </cell>
        </row>
        <row r="41">
          <cell r="A41">
            <v>404</v>
          </cell>
          <cell r="B41" t="str">
            <v>Interpreter Earrings</v>
          </cell>
          <cell r="C41">
            <v>459.99</v>
          </cell>
          <cell r="D41" t="str">
            <v>Communications</v>
          </cell>
        </row>
        <row r="42">
          <cell r="A42">
            <v>406</v>
          </cell>
          <cell r="B42" t="str">
            <v>Multi-Purpose Watch</v>
          </cell>
          <cell r="C42">
            <v>399.99</v>
          </cell>
          <cell r="D42" t="str">
            <v>Tools</v>
          </cell>
        </row>
      </sheetData>
      <sheetData sheetId="1"/>
    </sheetDataSet>
  </externalBook>
</externalLink>
</file>

<file path=xl/queryTables/queryTable1.xml><?xml version="1.0" encoding="utf-8"?>
<queryTable xmlns="http://schemas.openxmlformats.org/spreadsheetml/2006/main" name="Query from SQL Server" connectionId="1" autoFormatId="16" applyNumberFormats="0" applyBorderFormats="0" applyFontFormats="1" applyPatternFormats="1" applyAlignmentFormats="0" applyWidthHeightFormats="0">
  <queryTableRefresh nextId="5">
    <queryTableFields count="4">
      <queryTableField id="1" name="ProductID"/>
      <queryTableField id="2" name="ModelName"/>
      <queryTableField id="3" name="UnitCost"/>
      <queryTableField id="4" name="CategoryName"/>
    </queryTableFields>
  </queryTableRefresh>
</query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42"/>
  <sheetViews>
    <sheetView workbookViewId="0">
      <selection activeCell="B20" sqref="B20"/>
    </sheetView>
  </sheetViews>
  <sheetFormatPr defaultRowHeight="12.75"/>
  <cols>
    <col min="1" max="1" width="8.625" style="4" bestFit="1" customWidth="1"/>
    <col min="2" max="2" width="25.625" style="4" bestFit="1" customWidth="1"/>
    <col min="3" max="3" width="8.875" style="5" bestFit="1" customWidth="1"/>
    <col min="4" max="4" width="13.125" style="4" bestFit="1" customWidth="1"/>
    <col min="5" max="5" width="8.125" style="4" customWidth="1"/>
    <col min="6" max="6" width="24.375" style="4" customWidth="1"/>
    <col min="7" max="7" width="9.375" style="4" customWidth="1"/>
    <col min="8" max="8" width="13.125" style="4" bestFit="1" customWidth="1"/>
    <col min="9" max="16384" width="9" style="4"/>
  </cols>
  <sheetData>
    <row r="1" spans="1:8" s="3" customFormat="1" ht="21" customHeight="1" thickBot="1">
      <c r="A1" s="1" t="s">
        <v>22</v>
      </c>
      <c r="B1" s="1" t="s">
        <v>23</v>
      </c>
      <c r="C1" s="2" t="s">
        <v>24</v>
      </c>
      <c r="D1" s="1" t="s">
        <v>25</v>
      </c>
      <c r="E1" s="1"/>
      <c r="F1" s="1"/>
      <c r="G1" s="2"/>
      <c r="H1" s="1"/>
    </row>
    <row r="2" spans="1:8">
      <c r="A2" s="4">
        <v>355</v>
      </c>
      <c r="B2" s="4" t="s">
        <v>32</v>
      </c>
      <c r="C2" s="5">
        <v>1499.99</v>
      </c>
      <c r="D2" s="4" t="s">
        <v>26</v>
      </c>
      <c r="G2" s="5"/>
    </row>
    <row r="3" spans="1:8">
      <c r="A3" s="4">
        <v>356</v>
      </c>
      <c r="B3" s="4" t="s">
        <v>33</v>
      </c>
      <c r="C3" s="5">
        <v>3.99</v>
      </c>
      <c r="D3" s="4" t="s">
        <v>27</v>
      </c>
      <c r="G3" s="5"/>
    </row>
    <row r="4" spans="1:8">
      <c r="A4" s="4">
        <v>357</v>
      </c>
      <c r="B4" s="4" t="s">
        <v>34</v>
      </c>
      <c r="C4" s="5">
        <v>2.99</v>
      </c>
      <c r="D4" s="4" t="s">
        <v>26</v>
      </c>
      <c r="G4" s="5"/>
    </row>
    <row r="5" spans="1:8">
      <c r="A5" s="4">
        <v>358</v>
      </c>
      <c r="B5" s="4" t="s">
        <v>35</v>
      </c>
      <c r="C5" s="5">
        <v>199</v>
      </c>
      <c r="D5" s="4" t="s">
        <v>28</v>
      </c>
      <c r="G5" s="5"/>
    </row>
    <row r="6" spans="1:8">
      <c r="A6" s="4">
        <v>359</v>
      </c>
      <c r="B6" s="4" t="s">
        <v>36</v>
      </c>
      <c r="C6" s="5">
        <v>1299.99</v>
      </c>
      <c r="D6" s="4" t="s">
        <v>26</v>
      </c>
      <c r="G6" s="5"/>
    </row>
    <row r="7" spans="1:8">
      <c r="A7" s="4">
        <v>360</v>
      </c>
      <c r="B7" s="4" t="s">
        <v>37</v>
      </c>
      <c r="C7" s="5">
        <v>49.99</v>
      </c>
      <c r="D7" s="4" t="s">
        <v>28</v>
      </c>
      <c r="G7" s="5"/>
    </row>
    <row r="8" spans="1:8">
      <c r="A8" s="4">
        <v>362</v>
      </c>
      <c r="B8" s="4" t="s">
        <v>38</v>
      </c>
      <c r="C8" s="5">
        <v>1.99</v>
      </c>
      <c r="D8" s="4" t="s">
        <v>28</v>
      </c>
      <c r="G8" s="5"/>
    </row>
    <row r="9" spans="1:8">
      <c r="A9" s="4">
        <v>363</v>
      </c>
      <c r="B9" s="4" t="s">
        <v>39</v>
      </c>
      <c r="C9" s="5">
        <v>1.99</v>
      </c>
      <c r="D9" s="4" t="s">
        <v>29</v>
      </c>
      <c r="G9" s="5"/>
    </row>
    <row r="10" spans="1:8">
      <c r="A10" s="4">
        <v>364</v>
      </c>
      <c r="B10" s="4" t="s">
        <v>40</v>
      </c>
      <c r="C10" s="5">
        <v>4.99</v>
      </c>
      <c r="D10" s="4" t="s">
        <v>28</v>
      </c>
      <c r="G10" s="5"/>
    </row>
    <row r="11" spans="1:8">
      <c r="A11" s="4">
        <v>365</v>
      </c>
      <c r="B11" s="4" t="s">
        <v>41</v>
      </c>
      <c r="C11" s="5">
        <v>9.99</v>
      </c>
      <c r="D11" s="4" t="s">
        <v>28</v>
      </c>
      <c r="G11" s="5"/>
    </row>
    <row r="12" spans="1:8">
      <c r="A12" s="4">
        <v>367</v>
      </c>
      <c r="B12" s="4" t="s">
        <v>42</v>
      </c>
      <c r="C12" s="5">
        <v>1.49</v>
      </c>
      <c r="D12" s="4" t="s">
        <v>29</v>
      </c>
      <c r="G12" s="5"/>
    </row>
    <row r="13" spans="1:8">
      <c r="A13" s="4">
        <v>368</v>
      </c>
      <c r="B13" s="4" t="s">
        <v>43</v>
      </c>
      <c r="C13" s="5">
        <v>19999.98</v>
      </c>
      <c r="D13" s="4" t="s">
        <v>26</v>
      </c>
      <c r="E13" s="6"/>
      <c r="G13" s="5"/>
    </row>
    <row r="14" spans="1:8">
      <c r="A14" s="4">
        <v>370</v>
      </c>
      <c r="B14" s="4" t="s">
        <v>44</v>
      </c>
      <c r="C14" s="5">
        <v>12.99</v>
      </c>
      <c r="D14" s="4" t="s">
        <v>30</v>
      </c>
      <c r="G14" s="5"/>
    </row>
    <row r="15" spans="1:8">
      <c r="A15" s="4">
        <v>371</v>
      </c>
      <c r="B15" s="4" t="s">
        <v>45</v>
      </c>
      <c r="C15" s="5">
        <v>129.99</v>
      </c>
      <c r="D15" s="4" t="s">
        <v>29</v>
      </c>
      <c r="G15" s="5"/>
    </row>
    <row r="16" spans="1:8">
      <c r="A16" s="4">
        <v>372</v>
      </c>
      <c r="B16" s="4" t="s">
        <v>46</v>
      </c>
      <c r="C16" s="5">
        <v>129.99</v>
      </c>
      <c r="D16" s="4" t="s">
        <v>27</v>
      </c>
      <c r="G16" s="5"/>
    </row>
    <row r="17" spans="1:7">
      <c r="A17" s="4">
        <v>373</v>
      </c>
      <c r="B17" s="4" t="s">
        <v>47</v>
      </c>
      <c r="C17" s="5">
        <v>1.99</v>
      </c>
      <c r="D17" s="4" t="s">
        <v>30</v>
      </c>
      <c r="G17" s="5"/>
    </row>
    <row r="18" spans="1:7">
      <c r="A18" s="4">
        <v>374</v>
      </c>
      <c r="B18" s="4" t="s">
        <v>48</v>
      </c>
      <c r="C18" s="5">
        <v>999.99</v>
      </c>
      <c r="D18" s="4" t="s">
        <v>31</v>
      </c>
      <c r="G18" s="5"/>
    </row>
    <row r="19" spans="1:7">
      <c r="A19" s="4">
        <v>375</v>
      </c>
      <c r="B19" s="4" t="s">
        <v>50</v>
      </c>
      <c r="C19" s="5">
        <v>29.99</v>
      </c>
      <c r="D19" s="4" t="s">
        <v>26</v>
      </c>
      <c r="G19" s="5"/>
    </row>
    <row r="20" spans="1:7">
      <c r="A20" s="4">
        <v>376</v>
      </c>
      <c r="B20" s="4" t="s">
        <v>0</v>
      </c>
      <c r="C20" s="5">
        <v>9999.99</v>
      </c>
      <c r="D20" s="4" t="s">
        <v>31</v>
      </c>
      <c r="G20" s="5"/>
    </row>
    <row r="21" spans="1:7">
      <c r="A21" s="4">
        <v>377</v>
      </c>
      <c r="B21" s="4" t="s">
        <v>1</v>
      </c>
      <c r="C21" s="5">
        <v>6.99</v>
      </c>
      <c r="D21" s="4" t="s">
        <v>31</v>
      </c>
      <c r="G21" s="5"/>
    </row>
    <row r="22" spans="1:7">
      <c r="A22" s="4">
        <v>379</v>
      </c>
      <c r="B22" s="4" t="s">
        <v>2</v>
      </c>
      <c r="C22" s="5">
        <v>89.99</v>
      </c>
      <c r="D22" s="4" t="s">
        <v>30</v>
      </c>
      <c r="G22" s="5"/>
    </row>
    <row r="23" spans="1:7">
      <c r="A23" s="4">
        <v>378</v>
      </c>
      <c r="B23" s="4" t="s">
        <v>3</v>
      </c>
      <c r="C23" s="5">
        <v>14.99</v>
      </c>
      <c r="D23" s="4" t="s">
        <v>30</v>
      </c>
      <c r="G23" s="5"/>
    </row>
    <row r="24" spans="1:7">
      <c r="A24" s="4">
        <v>382</v>
      </c>
      <c r="B24" s="4" t="s">
        <v>4</v>
      </c>
      <c r="C24" s="5">
        <v>6.99</v>
      </c>
      <c r="D24" s="4" t="s">
        <v>27</v>
      </c>
      <c r="G24" s="5"/>
    </row>
    <row r="25" spans="1:7">
      <c r="A25" s="4">
        <v>402</v>
      </c>
      <c r="B25" s="4" t="s">
        <v>5</v>
      </c>
      <c r="C25" s="5">
        <v>399.99</v>
      </c>
      <c r="D25" s="4" t="s">
        <v>27</v>
      </c>
      <c r="G25" s="5"/>
    </row>
    <row r="26" spans="1:7">
      <c r="A26" s="4">
        <v>384</v>
      </c>
      <c r="B26" s="4" t="s">
        <v>6</v>
      </c>
      <c r="C26" s="5">
        <v>99.99</v>
      </c>
      <c r="D26" s="4" t="s">
        <v>28</v>
      </c>
      <c r="G26" s="5"/>
    </row>
    <row r="27" spans="1:7">
      <c r="A27" s="4">
        <v>385</v>
      </c>
      <c r="B27" s="4" t="s">
        <v>7</v>
      </c>
      <c r="C27" s="5">
        <v>13.99</v>
      </c>
      <c r="D27" s="4" t="s">
        <v>26</v>
      </c>
      <c r="G27" s="5"/>
    </row>
    <row r="28" spans="1:7">
      <c r="A28" s="4">
        <v>386</v>
      </c>
      <c r="B28" s="4" t="s">
        <v>8</v>
      </c>
      <c r="C28" s="5">
        <v>69.989999999999995</v>
      </c>
      <c r="D28" s="4" t="s">
        <v>30</v>
      </c>
      <c r="G28" s="5"/>
    </row>
    <row r="29" spans="1:7">
      <c r="A29" s="4">
        <v>387</v>
      </c>
      <c r="B29" s="4" t="s">
        <v>9</v>
      </c>
      <c r="C29" s="5">
        <v>9.99</v>
      </c>
      <c r="D29" s="4" t="s">
        <v>27</v>
      </c>
      <c r="G29" s="5"/>
    </row>
    <row r="30" spans="1:7">
      <c r="A30" s="4">
        <v>388</v>
      </c>
      <c r="B30" s="4" t="s">
        <v>10</v>
      </c>
      <c r="C30" s="5">
        <v>59.99</v>
      </c>
      <c r="D30" s="4" t="s">
        <v>27</v>
      </c>
      <c r="G30" s="5"/>
    </row>
    <row r="31" spans="1:7">
      <c r="A31" s="4">
        <v>389</v>
      </c>
      <c r="B31" s="4" t="s">
        <v>11</v>
      </c>
      <c r="C31" s="5">
        <v>2.99</v>
      </c>
      <c r="D31" s="4" t="s">
        <v>27</v>
      </c>
      <c r="G31" s="5"/>
    </row>
    <row r="32" spans="1:7">
      <c r="A32" s="4">
        <v>390</v>
      </c>
      <c r="B32" s="4" t="s">
        <v>12</v>
      </c>
      <c r="C32" s="5">
        <v>129.99</v>
      </c>
      <c r="D32" s="4" t="s">
        <v>28</v>
      </c>
      <c r="G32" s="5"/>
    </row>
    <row r="33" spans="1:7">
      <c r="A33" s="4">
        <v>391</v>
      </c>
      <c r="B33" s="4" t="s">
        <v>13</v>
      </c>
      <c r="C33" s="5">
        <v>79.989999999999995</v>
      </c>
      <c r="D33" s="4" t="s">
        <v>30</v>
      </c>
      <c r="G33" s="5"/>
    </row>
    <row r="34" spans="1:7">
      <c r="A34" s="4">
        <v>393</v>
      </c>
      <c r="B34" s="4" t="s">
        <v>14</v>
      </c>
      <c r="C34" s="5">
        <v>3.99</v>
      </c>
      <c r="D34" s="4" t="s">
        <v>27</v>
      </c>
      <c r="G34" s="5"/>
    </row>
    <row r="35" spans="1:7">
      <c r="A35" s="4">
        <v>394</v>
      </c>
      <c r="B35" s="4" t="s">
        <v>15</v>
      </c>
      <c r="C35" s="5">
        <v>1.99</v>
      </c>
      <c r="D35" s="4" t="s">
        <v>31</v>
      </c>
      <c r="G35" s="5"/>
    </row>
    <row r="36" spans="1:7">
      <c r="A36" s="4">
        <v>396</v>
      </c>
      <c r="B36" s="4" t="s">
        <v>16</v>
      </c>
      <c r="C36" s="5">
        <v>11.99</v>
      </c>
      <c r="D36" s="4" t="s">
        <v>28</v>
      </c>
      <c r="G36" s="5"/>
    </row>
    <row r="37" spans="1:7">
      <c r="A37" s="4">
        <v>397</v>
      </c>
      <c r="B37" s="4" t="s">
        <v>17</v>
      </c>
      <c r="C37" s="5">
        <v>29.99</v>
      </c>
      <c r="D37" s="4" t="s">
        <v>28</v>
      </c>
      <c r="G37" s="5"/>
    </row>
    <row r="38" spans="1:7">
      <c r="A38" s="4">
        <v>399</v>
      </c>
      <c r="B38" s="4" t="s">
        <v>18</v>
      </c>
      <c r="C38" s="5">
        <v>299.99</v>
      </c>
      <c r="D38" s="4" t="s">
        <v>27</v>
      </c>
      <c r="G38" s="5"/>
    </row>
    <row r="39" spans="1:7">
      <c r="A39" s="4">
        <v>400</v>
      </c>
      <c r="B39" s="4" t="s">
        <v>19</v>
      </c>
      <c r="C39" s="5">
        <v>799.99</v>
      </c>
      <c r="D39" s="4" t="s">
        <v>31</v>
      </c>
      <c r="G39" s="5"/>
    </row>
    <row r="40" spans="1:7">
      <c r="A40" s="4">
        <v>401</v>
      </c>
      <c r="B40" s="4" t="s">
        <v>20</v>
      </c>
      <c r="C40" s="5">
        <v>599.99</v>
      </c>
      <c r="D40" s="4" t="s">
        <v>28</v>
      </c>
      <c r="G40" s="5"/>
    </row>
    <row r="41" spans="1:7">
      <c r="A41" s="4">
        <v>404</v>
      </c>
      <c r="B41" s="4" t="s">
        <v>21</v>
      </c>
      <c r="C41" s="5">
        <v>459.99</v>
      </c>
      <c r="D41" s="4" t="s">
        <v>28</v>
      </c>
      <c r="G41" s="5"/>
    </row>
    <row r="42" spans="1:7">
      <c r="A42" s="4">
        <v>406</v>
      </c>
      <c r="B42" s="4" t="s">
        <v>49</v>
      </c>
      <c r="C42" s="5">
        <v>399.99</v>
      </c>
      <c r="D42" s="4" t="s">
        <v>28</v>
      </c>
      <c r="G42" s="5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N50"/>
  <sheetViews>
    <sheetView tabSelected="1" workbookViewId="0">
      <selection activeCell="A13" sqref="A13"/>
    </sheetView>
  </sheetViews>
  <sheetFormatPr defaultRowHeight="12.75"/>
  <cols>
    <col min="1" max="1" width="9.625" style="4" customWidth="1"/>
    <col min="2" max="2" width="7.25" style="4" customWidth="1"/>
    <col min="3" max="3" width="20.875" style="4" customWidth="1"/>
    <col min="4" max="4" width="9.75" style="43" customWidth="1"/>
    <col min="5" max="5" width="10.75" style="43" customWidth="1"/>
    <col min="6" max="6" width="5.25" style="4" customWidth="1"/>
    <col min="7" max="7" width="12.125" style="4" customWidth="1"/>
    <col min="8" max="16384" width="9" style="4"/>
  </cols>
  <sheetData>
    <row r="1" spans="1:14" ht="21">
      <c r="A1" s="7" t="s">
        <v>51</v>
      </c>
      <c r="B1" s="8"/>
      <c r="C1" s="8"/>
      <c r="D1" s="9"/>
      <c r="E1" s="10"/>
      <c r="F1" s="11"/>
      <c r="G1" s="11"/>
      <c r="H1" s="12"/>
      <c r="I1" s="12"/>
      <c r="J1" s="12"/>
    </row>
    <row r="2" spans="1:14" s="16" customFormat="1">
      <c r="A2" s="13"/>
      <c r="B2" s="14"/>
      <c r="C2" s="14"/>
      <c r="D2" s="15"/>
      <c r="E2" s="10"/>
      <c r="F2" s="14"/>
      <c r="G2" s="14"/>
      <c r="H2" s="14"/>
      <c r="I2" s="14"/>
      <c r="J2" s="14"/>
    </row>
    <row r="3" spans="1:14">
      <c r="A3" s="17"/>
      <c r="B3" s="18"/>
      <c r="C3" s="18"/>
      <c r="D3" s="15"/>
      <c r="E3" s="15"/>
      <c r="F3" s="12"/>
      <c r="G3" s="12"/>
      <c r="H3" s="12"/>
      <c r="I3" s="12"/>
      <c r="J3" s="12"/>
    </row>
    <row r="4" spans="1:14">
      <c r="A4" s="19" t="s">
        <v>52</v>
      </c>
      <c r="B4" s="49" t="s">
        <v>55</v>
      </c>
      <c r="C4" s="49"/>
      <c r="D4" s="49"/>
      <c r="E4" s="49"/>
      <c r="H4" s="20"/>
      <c r="I4" s="20"/>
      <c r="J4" s="21"/>
    </row>
    <row r="5" spans="1:14">
      <c r="A5" s="19" t="s">
        <v>53</v>
      </c>
      <c r="B5" s="50">
        <f>DATE(2005,1,1)</f>
        <v>38353</v>
      </c>
      <c r="C5" s="51"/>
      <c r="D5" s="51"/>
      <c r="E5" s="52"/>
      <c r="H5" s="20"/>
      <c r="I5" s="20"/>
      <c r="J5" s="21"/>
    </row>
    <row r="6" spans="1:14">
      <c r="A6" s="19" t="s">
        <v>54</v>
      </c>
      <c r="B6" s="49">
        <v>123987</v>
      </c>
      <c r="C6" s="49"/>
      <c r="D6" s="49"/>
      <c r="E6" s="49"/>
      <c r="H6" s="20"/>
      <c r="I6" s="20"/>
      <c r="J6" s="21"/>
    </row>
    <row r="7" spans="1:14">
      <c r="A7" s="18"/>
      <c r="B7" s="22"/>
      <c r="C7" s="22"/>
      <c r="D7" s="23"/>
      <c r="E7" s="24"/>
      <c r="F7" s="25"/>
      <c r="G7" s="26"/>
      <c r="H7" s="27"/>
      <c r="I7" s="27"/>
      <c r="J7" s="25"/>
    </row>
    <row r="8" spans="1:14">
      <c r="A8" s="28" t="s">
        <v>56</v>
      </c>
      <c r="B8" s="53" t="s">
        <v>57</v>
      </c>
      <c r="C8" s="54"/>
      <c r="D8" s="54"/>
      <c r="E8" s="55"/>
      <c r="F8" s="29"/>
      <c r="G8" s="29"/>
      <c r="H8" s="29"/>
      <c r="I8" s="29"/>
      <c r="J8" s="29"/>
      <c r="K8" s="16"/>
      <c r="L8" s="16"/>
      <c r="M8" s="16"/>
      <c r="N8" s="16"/>
    </row>
    <row r="10" spans="1:14" ht="13.5" thickBot="1">
      <c r="C10" s="30" t="s">
        <v>62</v>
      </c>
      <c r="D10" s="31"/>
      <c r="E10" s="31"/>
    </row>
    <row r="11" spans="1:14">
      <c r="A11" s="32" t="s">
        <v>58</v>
      </c>
      <c r="B11" s="33" t="s">
        <v>59</v>
      </c>
      <c r="C11" s="34" t="s">
        <v>60</v>
      </c>
      <c r="D11" s="35" t="s">
        <v>24</v>
      </c>
      <c r="E11" s="36" t="s">
        <v>61</v>
      </c>
      <c r="G11" s="37" t="s">
        <v>63</v>
      </c>
    </row>
    <row r="12" spans="1:14" ht="13.5" thickBot="1">
      <c r="A12" s="38">
        <v>355</v>
      </c>
      <c r="B12" s="39">
        <v>1</v>
      </c>
      <c r="C12" s="40" t="str">
        <f>IF(ISBLANK(A12),"",VLOOKUP(A12,Produkty!$A$2:$D$42,2,FALSE))</f>
        <v>Deszczowy ścigacz 2000</v>
      </c>
      <c r="D12" s="44">
        <f>IF(ISBLANK(A12),0,VLOOKUP(A12,[1]Products!$A$2:$D$42,3,FALSE))</f>
        <v>1499.99</v>
      </c>
      <c r="E12" s="45">
        <f>D12*B12</f>
        <v>1499.99</v>
      </c>
      <c r="G12" s="48">
        <f>SUM(E12:E100)</f>
        <v>5499.95</v>
      </c>
    </row>
    <row r="13" spans="1:14">
      <c r="A13" s="38">
        <v>374</v>
      </c>
      <c r="B13" s="39">
        <v>4</v>
      </c>
      <c r="C13" s="40" t="str">
        <f>IF(ISBLANK(A13),"",VLOOKUP(A13,Produkty!$A$2:$D$42,2,FALSE))</f>
        <v>Portfel do podrabiania banknotów</v>
      </c>
      <c r="D13" s="44">
        <f>IF(ISBLANK(A13),0,VLOOKUP(A13,[1]Products!$A$2:$D$42,3,FALSE))</f>
        <v>999.99</v>
      </c>
      <c r="E13" s="45">
        <f t="shared" ref="E13:E50" si="0">D13*B13</f>
        <v>3999.96</v>
      </c>
    </row>
    <row r="14" spans="1:14">
      <c r="A14" s="38"/>
      <c r="B14" s="39"/>
      <c r="C14" s="40" t="str">
        <f>IF(ISBLANK(A14),"",VLOOKUP(A14,Produkty!$A$2:$D$42,2,FALSE))</f>
        <v/>
      </c>
      <c r="D14" s="44">
        <f>IF(ISBLANK(A14),0,VLOOKUP(A14,[1]Products!$A$2:$D$42,3,FALSE))</f>
        <v>0</v>
      </c>
      <c r="E14" s="45">
        <f t="shared" si="0"/>
        <v>0</v>
      </c>
    </row>
    <row r="15" spans="1:14">
      <c r="A15" s="38"/>
      <c r="B15" s="39"/>
      <c r="C15" s="40" t="str">
        <f>IF(ISBLANK(A15),"",VLOOKUP(A15,Produkty!$A$2:$D$42,2,FALSE))</f>
        <v/>
      </c>
      <c r="D15" s="44">
        <f>IF(ISBLANK(A15),0,VLOOKUP(A15,[1]Products!$A$2:$D$42,3,FALSE))</f>
        <v>0</v>
      </c>
      <c r="E15" s="45">
        <f t="shared" si="0"/>
        <v>0</v>
      </c>
    </row>
    <row r="16" spans="1:14">
      <c r="A16" s="38"/>
      <c r="B16" s="39"/>
      <c r="C16" s="40" t="str">
        <f>IF(ISBLANK(A16),"",VLOOKUP(A16,Produkty!$A$2:$D$42,2,FALSE))</f>
        <v/>
      </c>
      <c r="D16" s="44">
        <f>IF(ISBLANK(A16),0,VLOOKUP(A16,[1]Products!$A$2:$D$42,3,FALSE))</f>
        <v>0</v>
      </c>
      <c r="E16" s="45">
        <f t="shared" si="0"/>
        <v>0</v>
      </c>
    </row>
    <row r="17" spans="1:5">
      <c r="A17" s="38"/>
      <c r="B17" s="39"/>
      <c r="C17" s="40" t="str">
        <f>IF(ISBLANK(A17),"",VLOOKUP(A17,Produkty!$A$2:$D$42,2,FALSE))</f>
        <v/>
      </c>
      <c r="D17" s="44">
        <f>IF(ISBLANK(A17),0,VLOOKUP(A17,[1]Products!$A$2:$D$42,3,FALSE))</f>
        <v>0</v>
      </c>
      <c r="E17" s="45">
        <f t="shared" si="0"/>
        <v>0</v>
      </c>
    </row>
    <row r="18" spans="1:5">
      <c r="A18" s="38"/>
      <c r="B18" s="39"/>
      <c r="C18" s="40" t="str">
        <f>IF(ISBLANK(A18),"",VLOOKUP(A18,Produkty!$A$2:$D$42,2,FALSE))</f>
        <v/>
      </c>
      <c r="D18" s="44">
        <f>IF(ISBLANK(A18),0,VLOOKUP(A18,[1]Products!$A$2:$D$42,3,FALSE))</f>
        <v>0</v>
      </c>
      <c r="E18" s="45">
        <f t="shared" si="0"/>
        <v>0</v>
      </c>
    </row>
    <row r="19" spans="1:5">
      <c r="A19" s="38"/>
      <c r="B19" s="39"/>
      <c r="C19" s="40" t="str">
        <f>IF(ISBLANK(A19),"",VLOOKUP(A19,Produkty!$A$2:$D$42,2,FALSE))</f>
        <v/>
      </c>
      <c r="D19" s="44">
        <f>IF(ISBLANK(A19),0,VLOOKUP(A19,[1]Products!$A$2:$D$42,3,FALSE))</f>
        <v>0</v>
      </c>
      <c r="E19" s="45">
        <f t="shared" si="0"/>
        <v>0</v>
      </c>
    </row>
    <row r="20" spans="1:5">
      <c r="A20" s="38"/>
      <c r="B20" s="39"/>
      <c r="C20" s="40" t="str">
        <f>IF(ISBLANK(A20),"",VLOOKUP(A20,Produkty!$A$2:$D$42,2,FALSE))</f>
        <v/>
      </c>
      <c r="D20" s="44">
        <f>IF(ISBLANK(A20),0,VLOOKUP(A20,[1]Products!$A$2:$D$42,3,FALSE))</f>
        <v>0</v>
      </c>
      <c r="E20" s="45">
        <f t="shared" si="0"/>
        <v>0</v>
      </c>
    </row>
    <row r="21" spans="1:5">
      <c r="A21" s="38"/>
      <c r="B21" s="39"/>
      <c r="C21" s="40" t="str">
        <f>IF(ISBLANK(A21),"",VLOOKUP(A21,Produkty!$A$2:$D$42,2,FALSE))</f>
        <v/>
      </c>
      <c r="D21" s="44">
        <f>IF(ISBLANK(A21),0,VLOOKUP(A21,[1]Products!$A$2:$D$42,3,FALSE))</f>
        <v>0</v>
      </c>
      <c r="E21" s="45">
        <f t="shared" si="0"/>
        <v>0</v>
      </c>
    </row>
    <row r="22" spans="1:5">
      <c r="A22" s="38"/>
      <c r="B22" s="39"/>
      <c r="C22" s="40" t="str">
        <f>IF(ISBLANK(A22),"",VLOOKUP(A22,Produkty!$A$2:$D$42,2,FALSE))</f>
        <v/>
      </c>
      <c r="D22" s="44">
        <f>IF(ISBLANK(A22),0,VLOOKUP(A22,[1]Products!$A$2:$D$42,3,FALSE))</f>
        <v>0</v>
      </c>
      <c r="E22" s="45">
        <f t="shared" si="0"/>
        <v>0</v>
      </c>
    </row>
    <row r="23" spans="1:5">
      <c r="A23" s="38"/>
      <c r="B23" s="39"/>
      <c r="C23" s="40" t="str">
        <f>IF(ISBLANK(A23),"",VLOOKUP(A23,Produkty!$A$2:$D$42,2,FALSE))</f>
        <v/>
      </c>
      <c r="D23" s="44">
        <f>IF(ISBLANK(A23),0,VLOOKUP(A23,[1]Products!$A$2:$D$42,3,FALSE))</f>
        <v>0</v>
      </c>
      <c r="E23" s="45">
        <f t="shared" si="0"/>
        <v>0</v>
      </c>
    </row>
    <row r="24" spans="1:5">
      <c r="A24" s="38"/>
      <c r="B24" s="39"/>
      <c r="C24" s="40" t="str">
        <f>IF(ISBLANK(A24),"",VLOOKUP(A24,Produkty!$A$2:$D$42,2,FALSE))</f>
        <v/>
      </c>
      <c r="D24" s="44">
        <f>IF(ISBLANK(A24),0,VLOOKUP(A24,[1]Products!$A$2:$D$42,3,FALSE))</f>
        <v>0</v>
      </c>
      <c r="E24" s="45">
        <f t="shared" si="0"/>
        <v>0</v>
      </c>
    </row>
    <row r="25" spans="1:5">
      <c r="A25" s="38"/>
      <c r="B25" s="39"/>
      <c r="C25" s="40" t="str">
        <f>IF(ISBLANK(A25),"",VLOOKUP(A25,Produkty!$A$2:$D$42,2,FALSE))</f>
        <v/>
      </c>
      <c r="D25" s="44">
        <f>IF(ISBLANK(A25),0,VLOOKUP(A25,[1]Products!$A$2:$D$42,3,FALSE))</f>
        <v>0</v>
      </c>
      <c r="E25" s="45">
        <f t="shared" si="0"/>
        <v>0</v>
      </c>
    </row>
    <row r="26" spans="1:5">
      <c r="A26" s="38"/>
      <c r="B26" s="39"/>
      <c r="C26" s="40" t="str">
        <f>IF(ISBLANK(A26),"",VLOOKUP(A26,Produkty!$A$2:$D$42,2,FALSE))</f>
        <v/>
      </c>
      <c r="D26" s="44">
        <f>IF(ISBLANK(A26),0,VLOOKUP(A26,[1]Products!$A$2:$D$42,3,FALSE))</f>
        <v>0</v>
      </c>
      <c r="E26" s="45">
        <f t="shared" si="0"/>
        <v>0</v>
      </c>
    </row>
    <row r="27" spans="1:5">
      <c r="A27" s="38"/>
      <c r="B27" s="39"/>
      <c r="C27" s="40" t="str">
        <f>IF(ISBLANK(A27),"",VLOOKUP(A27,Produkty!$A$2:$D$42,2,FALSE))</f>
        <v/>
      </c>
      <c r="D27" s="44">
        <f>IF(ISBLANK(A27),0,VLOOKUP(A27,[1]Products!$A$2:$D$42,3,FALSE))</f>
        <v>0</v>
      </c>
      <c r="E27" s="45">
        <f t="shared" si="0"/>
        <v>0</v>
      </c>
    </row>
    <row r="28" spans="1:5">
      <c r="A28" s="38"/>
      <c r="B28" s="39"/>
      <c r="C28" s="40" t="str">
        <f>IF(ISBLANK(A28),"",VLOOKUP(A28,Produkty!$A$2:$D$42,2,FALSE))</f>
        <v/>
      </c>
      <c r="D28" s="44">
        <f>IF(ISBLANK(A28),0,VLOOKUP(A28,[1]Products!$A$2:$D$42,3,FALSE))</f>
        <v>0</v>
      </c>
      <c r="E28" s="45">
        <f t="shared" si="0"/>
        <v>0</v>
      </c>
    </row>
    <row r="29" spans="1:5">
      <c r="A29" s="38"/>
      <c r="B29" s="39"/>
      <c r="C29" s="40" t="str">
        <f>IF(ISBLANK(A29),"",VLOOKUP(A29,Produkty!$A$2:$D$42,2,FALSE))</f>
        <v/>
      </c>
      <c r="D29" s="44">
        <f>IF(ISBLANK(A29),0,VLOOKUP(A29,[1]Products!$A$2:$D$42,3,FALSE))</f>
        <v>0</v>
      </c>
      <c r="E29" s="45">
        <f t="shared" si="0"/>
        <v>0</v>
      </c>
    </row>
    <row r="30" spans="1:5">
      <c r="A30" s="38"/>
      <c r="B30" s="39"/>
      <c r="C30" s="40" t="str">
        <f>IF(ISBLANK(A30),"",VLOOKUP(A30,Produkty!$A$2:$D$42,2,FALSE))</f>
        <v/>
      </c>
      <c r="D30" s="44">
        <f>IF(ISBLANK(A30),0,VLOOKUP(A30,[1]Products!$A$2:$D$42,3,FALSE))</f>
        <v>0</v>
      </c>
      <c r="E30" s="45">
        <f t="shared" si="0"/>
        <v>0</v>
      </c>
    </row>
    <row r="31" spans="1:5">
      <c r="A31" s="38"/>
      <c r="B31" s="39"/>
      <c r="C31" s="40" t="str">
        <f>IF(ISBLANK(A31),"",VLOOKUP(A31,Produkty!$A$2:$D$42,2,FALSE))</f>
        <v/>
      </c>
      <c r="D31" s="44">
        <f>IF(ISBLANK(A31),0,VLOOKUP(A31,[1]Products!$A$2:$D$42,3,FALSE))</f>
        <v>0</v>
      </c>
      <c r="E31" s="45">
        <f t="shared" si="0"/>
        <v>0</v>
      </c>
    </row>
    <row r="32" spans="1:5">
      <c r="A32" s="38"/>
      <c r="B32" s="39"/>
      <c r="C32" s="40" t="str">
        <f>IF(ISBLANK(A32),"",VLOOKUP(A32,Produkty!$A$2:$D$42,2,FALSE))</f>
        <v/>
      </c>
      <c r="D32" s="44">
        <f>IF(ISBLANK(A32),0,VLOOKUP(A32,[1]Products!$A$2:$D$42,3,FALSE))</f>
        <v>0</v>
      </c>
      <c r="E32" s="45">
        <f t="shared" si="0"/>
        <v>0</v>
      </c>
    </row>
    <row r="33" spans="1:5">
      <c r="A33" s="38"/>
      <c r="B33" s="39"/>
      <c r="C33" s="40" t="str">
        <f>IF(ISBLANK(A33),"",VLOOKUP(A33,Produkty!$A$2:$D$42,2,FALSE))</f>
        <v/>
      </c>
      <c r="D33" s="44">
        <f>IF(ISBLANK(A33),0,VLOOKUP(A33,[1]Products!$A$2:$D$42,3,FALSE))</f>
        <v>0</v>
      </c>
      <c r="E33" s="45">
        <f t="shared" si="0"/>
        <v>0</v>
      </c>
    </row>
    <row r="34" spans="1:5">
      <c r="A34" s="38"/>
      <c r="B34" s="39"/>
      <c r="C34" s="40" t="str">
        <f>IF(ISBLANK(A34),"",VLOOKUP(A34,Produkty!$A$2:$D$42,2,FALSE))</f>
        <v/>
      </c>
      <c r="D34" s="44">
        <f>IF(ISBLANK(A34),0,VLOOKUP(A34,[1]Products!$A$2:$D$42,3,FALSE))</f>
        <v>0</v>
      </c>
      <c r="E34" s="45">
        <f t="shared" si="0"/>
        <v>0</v>
      </c>
    </row>
    <row r="35" spans="1:5">
      <c r="A35" s="38"/>
      <c r="B35" s="39"/>
      <c r="C35" s="40" t="str">
        <f>IF(ISBLANK(A35),"",VLOOKUP(A35,Produkty!$A$2:$D$42,2,FALSE))</f>
        <v/>
      </c>
      <c r="D35" s="44">
        <f>IF(ISBLANK(A35),0,VLOOKUP(A35,[1]Products!$A$2:$D$42,3,FALSE))</f>
        <v>0</v>
      </c>
      <c r="E35" s="45">
        <f t="shared" si="0"/>
        <v>0</v>
      </c>
    </row>
    <row r="36" spans="1:5">
      <c r="A36" s="38"/>
      <c r="B36" s="39"/>
      <c r="C36" s="40" t="str">
        <f>IF(ISBLANK(A36),"",VLOOKUP(A36,Produkty!$A$2:$D$42,2,FALSE))</f>
        <v/>
      </c>
      <c r="D36" s="44">
        <f>IF(ISBLANK(A36),0,VLOOKUP(A36,[1]Products!$A$2:$D$42,3,FALSE))</f>
        <v>0</v>
      </c>
      <c r="E36" s="45">
        <f t="shared" si="0"/>
        <v>0</v>
      </c>
    </row>
    <row r="37" spans="1:5">
      <c r="A37" s="38"/>
      <c r="B37" s="39"/>
      <c r="C37" s="40" t="str">
        <f>IF(ISBLANK(A37),"",VLOOKUP(A37,Produkty!$A$2:$D$42,2,FALSE))</f>
        <v/>
      </c>
      <c r="D37" s="44">
        <f>IF(ISBLANK(A37),0,VLOOKUP(A37,[1]Products!$A$2:$D$42,3,FALSE))</f>
        <v>0</v>
      </c>
      <c r="E37" s="45">
        <f t="shared" si="0"/>
        <v>0</v>
      </c>
    </row>
    <row r="38" spans="1:5">
      <c r="A38" s="38"/>
      <c r="B38" s="39"/>
      <c r="C38" s="40" t="str">
        <f>IF(ISBLANK(A38),"",VLOOKUP(A38,Produkty!$A$2:$D$42,2,FALSE))</f>
        <v/>
      </c>
      <c r="D38" s="44">
        <f>IF(ISBLANK(A38),0,VLOOKUP(A38,[1]Products!$A$2:$D$42,3,FALSE))</f>
        <v>0</v>
      </c>
      <c r="E38" s="45">
        <f t="shared" si="0"/>
        <v>0</v>
      </c>
    </row>
    <row r="39" spans="1:5">
      <c r="A39" s="38"/>
      <c r="B39" s="39"/>
      <c r="C39" s="40" t="str">
        <f>IF(ISBLANK(A39),"",VLOOKUP(A39,Produkty!$A$2:$D$42,2,FALSE))</f>
        <v/>
      </c>
      <c r="D39" s="44">
        <f>IF(ISBLANK(A39),0,VLOOKUP(A39,[1]Products!$A$2:$D$42,3,FALSE))</f>
        <v>0</v>
      </c>
      <c r="E39" s="45">
        <f t="shared" si="0"/>
        <v>0</v>
      </c>
    </row>
    <row r="40" spans="1:5">
      <c r="A40" s="38"/>
      <c r="B40" s="39"/>
      <c r="C40" s="40" t="str">
        <f>IF(ISBLANK(A40),"",VLOOKUP(A40,Produkty!$A$2:$D$42,2,FALSE))</f>
        <v/>
      </c>
      <c r="D40" s="44">
        <f>IF(ISBLANK(A40),0,VLOOKUP(A40,[1]Products!$A$2:$D$42,3,FALSE))</f>
        <v>0</v>
      </c>
      <c r="E40" s="45">
        <f t="shared" si="0"/>
        <v>0</v>
      </c>
    </row>
    <row r="41" spans="1:5">
      <c r="A41" s="38"/>
      <c r="B41" s="39"/>
      <c r="C41" s="40" t="str">
        <f>IF(ISBLANK(A41),"",VLOOKUP(A41,Produkty!$A$2:$D$42,2,FALSE))</f>
        <v/>
      </c>
      <c r="D41" s="44">
        <f>IF(ISBLANK(A41),0,VLOOKUP(A41,[1]Products!$A$2:$D$42,3,FALSE))</f>
        <v>0</v>
      </c>
      <c r="E41" s="45">
        <f t="shared" si="0"/>
        <v>0</v>
      </c>
    </row>
    <row r="42" spans="1:5">
      <c r="A42" s="38"/>
      <c r="B42" s="39"/>
      <c r="C42" s="40" t="str">
        <f>IF(ISBLANK(A42),"",VLOOKUP(A42,Produkty!$A$2:$D$42,2,FALSE))</f>
        <v/>
      </c>
      <c r="D42" s="44">
        <f>IF(ISBLANK(A42),0,VLOOKUP(A42,[1]Products!$A$2:$D$42,3,FALSE))</f>
        <v>0</v>
      </c>
      <c r="E42" s="45">
        <f t="shared" si="0"/>
        <v>0</v>
      </c>
    </row>
    <row r="43" spans="1:5">
      <c r="A43" s="38"/>
      <c r="B43" s="39"/>
      <c r="C43" s="40" t="str">
        <f>IF(ISBLANK(A43),"",VLOOKUP(A43,Produkty!$A$2:$D$42,2,FALSE))</f>
        <v/>
      </c>
      <c r="D43" s="44">
        <f>IF(ISBLANK(A43),0,VLOOKUP(A43,[1]Products!$A$2:$D$42,3,FALSE))</f>
        <v>0</v>
      </c>
      <c r="E43" s="45">
        <f t="shared" si="0"/>
        <v>0</v>
      </c>
    </row>
    <row r="44" spans="1:5">
      <c r="A44" s="38"/>
      <c r="B44" s="39"/>
      <c r="C44" s="40" t="str">
        <f>IF(ISBLANK(A44),"",VLOOKUP(A44,Produkty!$A$2:$D$42,2,FALSE))</f>
        <v/>
      </c>
      <c r="D44" s="44">
        <f>IF(ISBLANK(A44),0,VLOOKUP(A44,[1]Products!$A$2:$D$42,3,FALSE))</f>
        <v>0</v>
      </c>
      <c r="E44" s="45">
        <f t="shared" si="0"/>
        <v>0</v>
      </c>
    </row>
    <row r="45" spans="1:5">
      <c r="A45" s="38"/>
      <c r="B45" s="39"/>
      <c r="C45" s="40" t="str">
        <f>IF(ISBLANK(A45),"",VLOOKUP(A45,Produkty!$A$2:$D$42,2,FALSE))</f>
        <v/>
      </c>
      <c r="D45" s="44">
        <f>IF(ISBLANK(A45),0,VLOOKUP(A45,[1]Products!$A$2:$D$42,3,FALSE))</f>
        <v>0</v>
      </c>
      <c r="E45" s="45">
        <f t="shared" si="0"/>
        <v>0</v>
      </c>
    </row>
    <row r="46" spans="1:5">
      <c r="A46" s="38"/>
      <c r="B46" s="39"/>
      <c r="C46" s="40" t="str">
        <f>IF(ISBLANK(A46),"",VLOOKUP(A46,Produkty!$A$2:$D$42,2,FALSE))</f>
        <v/>
      </c>
      <c r="D46" s="44">
        <f>IF(ISBLANK(A46),0,VLOOKUP(A46,[1]Products!$A$2:$D$42,3,FALSE))</f>
        <v>0</v>
      </c>
      <c r="E46" s="45">
        <f t="shared" si="0"/>
        <v>0</v>
      </c>
    </row>
    <row r="47" spans="1:5">
      <c r="A47" s="38"/>
      <c r="B47" s="39"/>
      <c r="C47" s="40" t="str">
        <f>IF(ISBLANK(A47),"",VLOOKUP(A47,Produkty!$A$2:$D$42,2,FALSE))</f>
        <v/>
      </c>
      <c r="D47" s="44">
        <f>IF(ISBLANK(A47),0,VLOOKUP(A47,[1]Products!$A$2:$D$42,3,FALSE))</f>
        <v>0</v>
      </c>
      <c r="E47" s="45">
        <f t="shared" si="0"/>
        <v>0</v>
      </c>
    </row>
    <row r="48" spans="1:5">
      <c r="A48" s="38"/>
      <c r="B48" s="39"/>
      <c r="C48" s="40" t="str">
        <f>IF(ISBLANK(A48),"",VLOOKUP(A48,Produkty!$A$2:$D$42,2,FALSE))</f>
        <v/>
      </c>
      <c r="D48" s="44">
        <f>IF(ISBLANK(A48),0,VLOOKUP(A48,[1]Products!$A$2:$D$42,3,FALSE))</f>
        <v>0</v>
      </c>
      <c r="E48" s="45">
        <f t="shared" si="0"/>
        <v>0</v>
      </c>
    </row>
    <row r="49" spans="1:5">
      <c r="A49" s="38"/>
      <c r="B49" s="39"/>
      <c r="C49" s="40" t="str">
        <f>IF(ISBLANK(A49),"",VLOOKUP(A49,Produkty!$A$2:$D$42,2,FALSE))</f>
        <v/>
      </c>
      <c r="D49" s="44">
        <f>IF(ISBLANK(A49),0,VLOOKUP(A49,[1]Products!$A$2:$D$42,3,FALSE))</f>
        <v>0</v>
      </c>
      <c r="E49" s="45">
        <f t="shared" si="0"/>
        <v>0</v>
      </c>
    </row>
    <row r="50" spans="1:5" ht="13.5" thickBot="1">
      <c r="A50" s="41"/>
      <c r="B50" s="42"/>
      <c r="C50" s="40" t="str">
        <f>IF(ISBLANK(A50),"",VLOOKUP(A50,Produkty!$A$2:$D$42,2,FALSE))</f>
        <v/>
      </c>
      <c r="D50" s="46">
        <f>IF(ISBLANK(A50),0,VLOOKUP(A50,[1]Products!$A$2:$D$42,3,FALSE))</f>
        <v>0</v>
      </c>
      <c r="E50" s="47">
        <f t="shared" si="0"/>
        <v>0</v>
      </c>
    </row>
  </sheetData>
  <mergeCells count="4">
    <mergeCell ref="B4:E4"/>
    <mergeCell ref="B5:E5"/>
    <mergeCell ref="B6:E6"/>
    <mergeCell ref="B8:E8"/>
  </mergeCells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Zakresy nazwane</vt:lpstr>
      </vt:variant>
      <vt:variant>
        <vt:i4>1</vt:i4>
      </vt:variant>
    </vt:vector>
  </HeadingPairs>
  <TitlesOfParts>
    <vt:vector size="3" baseType="lpstr">
      <vt:lpstr>Produkty</vt:lpstr>
      <vt:lpstr>Faktura</vt:lpstr>
      <vt:lpstr>Produkty!Query_from_SQL_Server</vt:lpstr>
    </vt:vector>
  </TitlesOfParts>
  <Company>kk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ps</dc:creator>
  <cp:lastModifiedBy>ps</cp:lastModifiedBy>
  <dcterms:created xsi:type="dcterms:W3CDTF">2007-04-09T11:56:23Z</dcterms:created>
  <dcterms:modified xsi:type="dcterms:W3CDTF">2007-04-09T12:36:52Z</dcterms:modified>
</cp:coreProperties>
</file>