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30" windowWidth="10260" windowHeight="4815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D4" i="1"/>
  <c r="D5"/>
  <c r="C2"/>
  <c r="D6"/>
  <c r="C6"/>
  <c r="C5"/>
  <c r="C4"/>
  <c r="D3"/>
  <c r="C3"/>
  <c r="D2"/>
</calcChain>
</file>

<file path=xl/sharedStrings.xml><?xml version="1.0" encoding="utf-8"?>
<sst xmlns="http://schemas.openxmlformats.org/spreadsheetml/2006/main" count="93" uniqueCount="58">
  <si>
    <t>ID produktu</t>
  </si>
  <si>
    <t>Nazwa modelu</t>
  </si>
  <si>
    <t>Cena</t>
  </si>
  <si>
    <t>Kategoria</t>
  </si>
  <si>
    <t>Jadalna taśma</t>
  </si>
  <si>
    <t>Ogólne</t>
  </si>
  <si>
    <t>Pojazd ratunkowy (powietrze)</t>
  </si>
  <si>
    <t>Podróż</t>
  </si>
  <si>
    <t>Narzędzie wydobywcze</t>
  </si>
  <si>
    <t>Narzędzia</t>
  </si>
  <si>
    <t>Pojazd ratunkowy (woda)</t>
  </si>
  <si>
    <t>Urządzenie komunkacyjne</t>
  </si>
  <si>
    <t>Sugestywny ołówek</t>
  </si>
  <si>
    <t>Wielofunkcyjna taśma gumowa</t>
  </si>
  <si>
    <t>Amunicja</t>
  </si>
  <si>
    <t>Uniwersalny system naprawczy</t>
  </si>
  <si>
    <t>Efektywna latarka</t>
  </si>
  <si>
    <t>Niewiarygodnie elastyczny spinacz</t>
  </si>
  <si>
    <t>Wybuchowa łódka</t>
  </si>
  <si>
    <t>Wielofunkcyjna toaleta</t>
  </si>
  <si>
    <t>Ochrona</t>
  </si>
  <si>
    <t>Strzelające pióro</t>
  </si>
  <si>
    <t>Okulary idealnej wizji</t>
  </si>
  <si>
    <t>Kieszonkowa rakieta defensywna</t>
  </si>
  <si>
    <t>Portfel do podrabiania banknotów</t>
  </si>
  <si>
    <t>Mistyfikacja</t>
  </si>
  <si>
    <t>System nawigacyjny</t>
  </si>
  <si>
    <t>Wielofunkcyjny zegarek</t>
  </si>
  <si>
    <t>Deszczowy ścigacz 2000</t>
  </si>
  <si>
    <t>Interpreter uszu</t>
  </si>
  <si>
    <t>Translator w fałszywych wąsach</t>
  </si>
  <si>
    <t>Kreator hologramów</t>
  </si>
  <si>
    <t>System transportu dokumentów</t>
  </si>
  <si>
    <t>Niewybuchowe cygaro</t>
  </si>
  <si>
    <t>Płyn korekcyjny</t>
  </si>
  <si>
    <t>Urządzenie przykrywające</t>
  </si>
  <si>
    <t>Urządzenie do podmiany tożsamości</t>
  </si>
  <si>
    <t>Kamizelka antyrakietowa</t>
  </si>
  <si>
    <t>Chusteczka kuloodporna</t>
  </si>
  <si>
    <t>Urządzenie do mieszania koktaili</t>
  </si>
  <si>
    <t>Smoczek dla psów stróżujących</t>
  </si>
  <si>
    <t>Szkła kontaktowe</t>
  </si>
  <si>
    <t>Batonik przetrwania</t>
  </si>
  <si>
    <t>Składany grzebień</t>
  </si>
  <si>
    <t>Wykrywacz podsłuchów</t>
  </si>
  <si>
    <t>Lina do ucieczek</t>
  </si>
  <si>
    <t>Jadalne liście</t>
  </si>
  <si>
    <t>Telekinetyczna łyżka</t>
  </si>
  <si>
    <t>Szybki bandaż</t>
  </si>
  <si>
    <t>Urządzenie rozwiązujące problemy</t>
  </si>
  <si>
    <t>Średnia cena</t>
  </si>
  <si>
    <t>Suma wszystkich cen</t>
  </si>
  <si>
    <t>Cena maksymalna</t>
  </si>
  <si>
    <t>Cena minimalna</t>
  </si>
  <si>
    <t>Sumaryczna ilość produktów</t>
  </si>
  <si>
    <t>Wszystkie wiersze</t>
  </si>
  <si>
    <t>Wiersze przefiltrowane</t>
  </si>
  <si>
    <t>Komunikacja</t>
  </si>
</sst>
</file>

<file path=xl/styles.xml><?xml version="1.0" encoding="utf-8"?>
<styleSheet xmlns="http://schemas.openxmlformats.org/spreadsheetml/2006/main">
  <numFmts count="2">
    <numFmt numFmtId="164" formatCode="&quot;$&quot;#,##0.00"/>
    <numFmt numFmtId="165" formatCode="#,##0.00\ &quot;zł&quot;"/>
  </numFmts>
  <fonts count="6">
    <font>
      <sz val="11"/>
      <color theme="1"/>
      <name val="Czcionka tekstu podstawowego"/>
      <family val="2"/>
      <charset val="238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zcionka tekstu podstawowego"/>
      <charset val="238"/>
    </font>
    <font>
      <b/>
      <sz val="10"/>
      <color theme="1"/>
      <name val="Czcionka tekstu podstawowego"/>
      <charset val="238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0" fontId="2" fillId="0" borderId="0" xfId="0" applyFont="1"/>
    <xf numFmtId="165" fontId="2" fillId="0" borderId="0" xfId="0" applyNumberFormat="1" applyFont="1"/>
    <xf numFmtId="0" fontId="4" fillId="0" borderId="0" xfId="0" applyFont="1" applyAlignment="1">
      <alignment horizontal="center" vertical="center"/>
    </xf>
    <xf numFmtId="165" fontId="0" fillId="0" borderId="0" xfId="0" applyNumberFormat="1"/>
    <xf numFmtId="0" fontId="5" fillId="0" borderId="0" xfId="0" applyFont="1"/>
    <xf numFmtId="165" fontId="5" fillId="0" borderId="0" xfId="0" applyNumberFormat="1" applyFont="1"/>
    <xf numFmtId="0" fontId="3" fillId="0" borderId="0" xfId="0" applyFont="1"/>
  </cellXfs>
  <cellStyles count="1">
    <cellStyle name="Normalny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5" formatCode="#,##0.00\ &quot;zł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alignment horizontal="general" vertical="center" textRotation="0" wrapText="0" indent="0" relativeIndent="0" justifyLastLine="0" shrinkToFit="0" mergeCell="0" readingOrder="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ListaProduktów" displayName="ListaProduktów" ref="A9:D50" totalsRowShown="0" headerRowDxfId="10" dataDxfId="8" headerRowBorderDxfId="9">
  <autoFilter ref="A9:D50">
    <filterColumn colId="3">
      <filters>
        <filter val="Komunikacja"/>
      </filters>
    </filterColumn>
  </autoFilter>
  <sortState ref="A10:D50">
    <sortCondition ref="D10:D50" customList="Komunikacja,Podróż,Narzędzia,Ochrona,Mistyfikacja,Amunicja,Ogólne"/>
  </sortState>
  <tableColumns count="4">
    <tableColumn id="1" name="ID produktu" dataDxfId="7" totalsRowDxfId="6"/>
    <tableColumn id="2" name="Nazwa modelu" dataDxfId="5" totalsRowDxfId="4"/>
    <tableColumn id="3" name="Cena" dataDxfId="3" totalsRowDxfId="2"/>
    <tableColumn id="4" name="Kategoria" dataDxfId="1" totalsRow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52"/>
  <sheetViews>
    <sheetView tabSelected="1" workbookViewId="0">
      <selection activeCell="C2" sqref="C2"/>
    </sheetView>
  </sheetViews>
  <sheetFormatPr defaultRowHeight="14.25"/>
  <cols>
    <col min="1" max="1" width="13.625" customWidth="1"/>
    <col min="2" max="2" width="26.625" customWidth="1"/>
    <col min="3" max="3" width="21.125" customWidth="1"/>
    <col min="4" max="4" width="17.375" customWidth="1"/>
  </cols>
  <sheetData>
    <row r="1" spans="1:4" ht="15">
      <c r="C1" s="9" t="s">
        <v>56</v>
      </c>
      <c r="D1" s="9" t="s">
        <v>55</v>
      </c>
    </row>
    <row r="2" spans="1:4" ht="15">
      <c r="B2" s="9" t="s">
        <v>50</v>
      </c>
      <c r="C2" s="8">
        <f>SUBTOTAL(101,$C$10:$C$50)</f>
        <v>228.39000000000001</v>
      </c>
      <c r="D2" s="8">
        <f>AVERAGE($C$10:$C$50)</f>
        <v>926.22170731707308</v>
      </c>
    </row>
    <row r="3" spans="1:4" ht="15">
      <c r="B3" s="9" t="s">
        <v>51</v>
      </c>
      <c r="C3" s="8">
        <f>SUBTOTAL(109,$C$10:$C$50)</f>
        <v>1141.95</v>
      </c>
      <c r="D3" s="8">
        <f>SUM($C$10:$C$50)</f>
        <v>37975.089999999997</v>
      </c>
    </row>
    <row r="4" spans="1:4" ht="15">
      <c r="B4" s="9" t="s">
        <v>52</v>
      </c>
      <c r="C4" s="8">
        <f>SUBTOTAL(104,$C$10:$C$50)</f>
        <v>599.99</v>
      </c>
      <c r="D4" s="8">
        <f>MAX($C$10:$C$50)</f>
        <v>19999.98</v>
      </c>
    </row>
    <row r="5" spans="1:4" ht="15">
      <c r="B5" s="9" t="s">
        <v>53</v>
      </c>
      <c r="C5" s="8">
        <f>SUBTOTAL(105,$C$10:$C$50)</f>
        <v>1.99</v>
      </c>
      <c r="D5" s="8">
        <f>MIN($C$10:$C$50)</f>
        <v>1.49</v>
      </c>
    </row>
    <row r="6" spans="1:4" ht="15">
      <c r="B6" s="9" t="s">
        <v>54</v>
      </c>
      <c r="C6" s="7">
        <f>SUBTOTAL(103,$C$10:$C$50)</f>
        <v>5</v>
      </c>
      <c r="D6" s="7">
        <f>COUNTA($C$10:$C$50)</f>
        <v>41</v>
      </c>
    </row>
    <row r="9" spans="1:4" ht="15" thickBot="1">
      <c r="A9" s="1" t="s">
        <v>0</v>
      </c>
      <c r="B9" s="1" t="s">
        <v>1</v>
      </c>
      <c r="C9" s="2" t="s">
        <v>2</v>
      </c>
      <c r="D9" s="1" t="s">
        <v>3</v>
      </c>
    </row>
    <row r="10" spans="1:4">
      <c r="A10" s="3">
        <v>360</v>
      </c>
      <c r="B10" s="3" t="s">
        <v>11</v>
      </c>
      <c r="C10" s="4">
        <v>49.99</v>
      </c>
      <c r="D10" s="3" t="s">
        <v>57</v>
      </c>
    </row>
    <row r="11" spans="1:4">
      <c r="A11" s="3">
        <v>362</v>
      </c>
      <c r="B11" s="3" t="s">
        <v>12</v>
      </c>
      <c r="C11" s="4">
        <v>1.99</v>
      </c>
      <c r="D11" s="3" t="s">
        <v>57</v>
      </c>
    </row>
    <row r="12" spans="1:4">
      <c r="A12" s="3">
        <v>397</v>
      </c>
      <c r="B12" s="3" t="s">
        <v>33</v>
      </c>
      <c r="C12" s="4">
        <v>29.99</v>
      </c>
      <c r="D12" s="3" t="s">
        <v>57</v>
      </c>
    </row>
    <row r="13" spans="1:4">
      <c r="A13" s="3">
        <v>401</v>
      </c>
      <c r="B13" s="3" t="s">
        <v>30</v>
      </c>
      <c r="C13" s="4">
        <v>599.99</v>
      </c>
      <c r="D13" s="3" t="s">
        <v>57</v>
      </c>
    </row>
    <row r="14" spans="1:4">
      <c r="A14" s="3">
        <v>404</v>
      </c>
      <c r="B14" s="3" t="s">
        <v>29</v>
      </c>
      <c r="C14" s="4">
        <v>459.99</v>
      </c>
      <c r="D14" s="3" t="s">
        <v>57</v>
      </c>
    </row>
    <row r="15" spans="1:4" hidden="1">
      <c r="A15" s="3">
        <v>355</v>
      </c>
      <c r="B15" s="3" t="s">
        <v>28</v>
      </c>
      <c r="C15" s="4">
        <v>1499.99</v>
      </c>
      <c r="D15" s="3" t="s">
        <v>7</v>
      </c>
    </row>
    <row r="16" spans="1:4" hidden="1">
      <c r="A16" s="3">
        <v>357</v>
      </c>
      <c r="B16" s="3" t="s">
        <v>6</v>
      </c>
      <c r="C16" s="4">
        <v>2.99</v>
      </c>
      <c r="D16" s="3" t="s">
        <v>7</v>
      </c>
    </row>
    <row r="17" spans="1:4" hidden="1">
      <c r="A17" s="3">
        <v>359</v>
      </c>
      <c r="B17" s="3" t="s">
        <v>10</v>
      </c>
      <c r="C17" s="4">
        <v>1299.99</v>
      </c>
      <c r="D17" s="3" t="s">
        <v>7</v>
      </c>
    </row>
    <row r="18" spans="1:4" hidden="1">
      <c r="A18" s="3">
        <v>368</v>
      </c>
      <c r="B18" s="3" t="s">
        <v>18</v>
      </c>
      <c r="C18" s="4">
        <v>19999.98</v>
      </c>
      <c r="D18" s="3" t="s">
        <v>7</v>
      </c>
    </row>
    <row r="19" spans="1:4" hidden="1">
      <c r="A19" s="3">
        <v>375</v>
      </c>
      <c r="B19" s="3" t="s">
        <v>26</v>
      </c>
      <c r="C19" s="4">
        <v>29.99</v>
      </c>
      <c r="D19" s="3" t="s">
        <v>7</v>
      </c>
    </row>
    <row r="20" spans="1:4" hidden="1">
      <c r="A20" s="3">
        <v>385</v>
      </c>
      <c r="B20" s="3" t="s">
        <v>45</v>
      </c>
      <c r="C20" s="4">
        <v>13.99</v>
      </c>
      <c r="D20" s="3" t="s">
        <v>7</v>
      </c>
    </row>
    <row r="21" spans="1:4" hidden="1">
      <c r="A21" s="3">
        <v>358</v>
      </c>
      <c r="B21" s="3" t="s">
        <v>8</v>
      </c>
      <c r="C21" s="4">
        <v>199</v>
      </c>
      <c r="D21" s="3" t="s">
        <v>9</v>
      </c>
    </row>
    <row r="22" spans="1:4" hidden="1">
      <c r="A22" s="3">
        <v>364</v>
      </c>
      <c r="B22" s="3" t="s">
        <v>15</v>
      </c>
      <c r="C22" s="4">
        <v>4.99</v>
      </c>
      <c r="D22" s="3" t="s">
        <v>9</v>
      </c>
    </row>
    <row r="23" spans="1:4" hidden="1">
      <c r="A23" s="3">
        <v>365</v>
      </c>
      <c r="B23" s="3" t="s">
        <v>16</v>
      </c>
      <c r="C23" s="4">
        <v>9.99</v>
      </c>
      <c r="D23" s="3" t="s">
        <v>9</v>
      </c>
    </row>
    <row r="24" spans="1:4" hidden="1">
      <c r="A24" s="3">
        <v>384</v>
      </c>
      <c r="B24" s="3" t="s">
        <v>44</v>
      </c>
      <c r="C24" s="4">
        <v>99.99</v>
      </c>
      <c r="D24" s="3" t="s">
        <v>9</v>
      </c>
    </row>
    <row r="25" spans="1:4" hidden="1">
      <c r="A25" s="3">
        <v>390</v>
      </c>
      <c r="B25" s="3" t="s">
        <v>13</v>
      </c>
      <c r="C25" s="4">
        <v>129.99</v>
      </c>
      <c r="D25" s="3" t="s">
        <v>9</v>
      </c>
    </row>
    <row r="26" spans="1:4" hidden="1">
      <c r="A26" s="3">
        <v>396</v>
      </c>
      <c r="B26" s="3" t="s">
        <v>49</v>
      </c>
      <c r="C26" s="4">
        <v>11.99</v>
      </c>
      <c r="D26" s="3" t="s">
        <v>9</v>
      </c>
    </row>
    <row r="27" spans="1:4" hidden="1">
      <c r="A27" s="3">
        <v>406</v>
      </c>
      <c r="B27" s="3" t="s">
        <v>27</v>
      </c>
      <c r="C27" s="4">
        <v>399.99</v>
      </c>
      <c r="D27" s="3" t="s">
        <v>9</v>
      </c>
    </row>
    <row r="28" spans="1:4" hidden="1">
      <c r="A28" s="3">
        <v>370</v>
      </c>
      <c r="B28" s="3" t="s">
        <v>19</v>
      </c>
      <c r="C28" s="4">
        <v>12.99</v>
      </c>
      <c r="D28" s="3" t="s">
        <v>20</v>
      </c>
    </row>
    <row r="29" spans="1:4" hidden="1">
      <c r="A29" s="3">
        <v>373</v>
      </c>
      <c r="B29" s="3" t="s">
        <v>23</v>
      </c>
      <c r="C29" s="4">
        <v>1.99</v>
      </c>
      <c r="D29" s="3" t="s">
        <v>20</v>
      </c>
    </row>
    <row r="30" spans="1:4" hidden="1">
      <c r="A30" s="3">
        <v>379</v>
      </c>
      <c r="B30" s="3" t="s">
        <v>37</v>
      </c>
      <c r="C30" s="4">
        <v>89.99</v>
      </c>
      <c r="D30" s="3" t="s">
        <v>20</v>
      </c>
    </row>
    <row r="31" spans="1:4" hidden="1">
      <c r="A31" s="3">
        <v>378</v>
      </c>
      <c r="B31" s="3" t="s">
        <v>40</v>
      </c>
      <c r="C31" s="4">
        <v>14.99</v>
      </c>
      <c r="D31" s="3" t="s">
        <v>20</v>
      </c>
    </row>
    <row r="32" spans="1:4" hidden="1">
      <c r="A32" s="3">
        <v>386</v>
      </c>
      <c r="B32" s="3" t="s">
        <v>39</v>
      </c>
      <c r="C32" s="4">
        <v>69.989999999999995</v>
      </c>
      <c r="D32" s="3" t="s">
        <v>20</v>
      </c>
    </row>
    <row r="33" spans="1:4" hidden="1">
      <c r="A33" s="3">
        <v>391</v>
      </c>
      <c r="B33" s="3" t="s">
        <v>38</v>
      </c>
      <c r="C33" s="4">
        <v>79.989999999999995</v>
      </c>
      <c r="D33" s="3" t="s">
        <v>20</v>
      </c>
    </row>
    <row r="34" spans="1:4" hidden="1">
      <c r="A34" s="3">
        <v>374</v>
      </c>
      <c r="B34" s="3" t="s">
        <v>24</v>
      </c>
      <c r="C34" s="4">
        <v>999.99</v>
      </c>
      <c r="D34" s="3" t="s">
        <v>25</v>
      </c>
    </row>
    <row r="35" spans="1:4" hidden="1">
      <c r="A35" s="3">
        <v>376</v>
      </c>
      <c r="B35" s="3" t="s">
        <v>35</v>
      </c>
      <c r="C35" s="4">
        <v>9999.99</v>
      </c>
      <c r="D35" s="3" t="s">
        <v>25</v>
      </c>
    </row>
    <row r="36" spans="1:4" hidden="1">
      <c r="A36" s="3">
        <v>377</v>
      </c>
      <c r="B36" s="3" t="s">
        <v>36</v>
      </c>
      <c r="C36" s="4">
        <v>6.99</v>
      </c>
      <c r="D36" s="3" t="s">
        <v>25</v>
      </c>
    </row>
    <row r="37" spans="1:4" hidden="1">
      <c r="A37" s="3">
        <v>394</v>
      </c>
      <c r="B37" s="3" t="s">
        <v>34</v>
      </c>
      <c r="C37" s="4">
        <v>1.99</v>
      </c>
      <c r="D37" s="3" t="s">
        <v>25</v>
      </c>
    </row>
    <row r="38" spans="1:4" hidden="1">
      <c r="A38" s="3">
        <v>400</v>
      </c>
      <c r="B38" s="3" t="s">
        <v>31</v>
      </c>
      <c r="C38" s="4">
        <v>799.99</v>
      </c>
      <c r="D38" s="3" t="s">
        <v>25</v>
      </c>
    </row>
    <row r="39" spans="1:4" hidden="1">
      <c r="A39" s="3">
        <v>363</v>
      </c>
      <c r="B39" s="3" t="s">
        <v>13</v>
      </c>
      <c r="C39" s="4">
        <v>1.99</v>
      </c>
      <c r="D39" s="3" t="s">
        <v>14</v>
      </c>
    </row>
    <row r="40" spans="1:4" hidden="1">
      <c r="A40" s="3">
        <v>367</v>
      </c>
      <c r="B40" s="3" t="s">
        <v>17</v>
      </c>
      <c r="C40" s="4">
        <v>1.49</v>
      </c>
      <c r="D40" s="3" t="s">
        <v>14</v>
      </c>
    </row>
    <row r="41" spans="1:4" hidden="1">
      <c r="A41" s="3">
        <v>371</v>
      </c>
      <c r="B41" s="3" t="s">
        <v>21</v>
      </c>
      <c r="C41" s="4">
        <v>129.99</v>
      </c>
      <c r="D41" s="3" t="s">
        <v>14</v>
      </c>
    </row>
    <row r="42" spans="1:4" hidden="1">
      <c r="A42" s="3">
        <v>356</v>
      </c>
      <c r="B42" s="3" t="s">
        <v>4</v>
      </c>
      <c r="C42" s="4">
        <v>3.99</v>
      </c>
      <c r="D42" s="3" t="s">
        <v>5</v>
      </c>
    </row>
    <row r="43" spans="1:4" hidden="1">
      <c r="A43" s="3">
        <v>372</v>
      </c>
      <c r="B43" s="3" t="s">
        <v>22</v>
      </c>
      <c r="C43" s="4">
        <v>129.99</v>
      </c>
      <c r="D43" s="3" t="s">
        <v>5</v>
      </c>
    </row>
    <row r="44" spans="1:4" hidden="1">
      <c r="A44" s="3">
        <v>382</v>
      </c>
      <c r="B44" s="3" t="s">
        <v>42</v>
      </c>
      <c r="C44" s="4">
        <v>6.99</v>
      </c>
      <c r="D44" s="3" t="s">
        <v>5</v>
      </c>
    </row>
    <row r="45" spans="1:4" hidden="1">
      <c r="A45" s="3">
        <v>402</v>
      </c>
      <c r="B45" s="3" t="s">
        <v>43</v>
      </c>
      <c r="C45" s="4">
        <v>399.99</v>
      </c>
      <c r="D45" s="3" t="s">
        <v>5</v>
      </c>
    </row>
    <row r="46" spans="1:4" hidden="1">
      <c r="A46" s="3">
        <v>387</v>
      </c>
      <c r="B46" s="3" t="s">
        <v>46</v>
      </c>
      <c r="C46" s="4">
        <v>9.99</v>
      </c>
      <c r="D46" s="3" t="s">
        <v>5</v>
      </c>
    </row>
    <row r="47" spans="1:4" hidden="1">
      <c r="A47" s="3">
        <v>388</v>
      </c>
      <c r="B47" s="3" t="s">
        <v>41</v>
      </c>
      <c r="C47" s="4">
        <v>59.99</v>
      </c>
      <c r="D47" s="3" t="s">
        <v>5</v>
      </c>
    </row>
    <row r="48" spans="1:4" hidden="1">
      <c r="A48" s="3">
        <v>389</v>
      </c>
      <c r="B48" s="3" t="s">
        <v>47</v>
      </c>
      <c r="C48" s="4">
        <v>2.99</v>
      </c>
      <c r="D48" s="3" t="s">
        <v>5</v>
      </c>
    </row>
    <row r="49" spans="1:4" hidden="1">
      <c r="A49" s="3">
        <v>393</v>
      </c>
      <c r="B49" s="3" t="s">
        <v>48</v>
      </c>
      <c r="C49" s="4">
        <v>3.99</v>
      </c>
      <c r="D49" s="3" t="s">
        <v>5</v>
      </c>
    </row>
    <row r="50" spans="1:4" hidden="1">
      <c r="A50" s="3">
        <v>399</v>
      </c>
      <c r="B50" s="3" t="s">
        <v>32</v>
      </c>
      <c r="C50" s="4">
        <v>299.99</v>
      </c>
      <c r="D50" s="3" t="s">
        <v>5</v>
      </c>
    </row>
    <row r="52" spans="1:4">
      <c r="B52" s="5"/>
      <c r="C52" s="6"/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kk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</dc:creator>
  <cp:lastModifiedBy>ps</cp:lastModifiedBy>
  <dcterms:created xsi:type="dcterms:W3CDTF">2007-04-10T19:20:44Z</dcterms:created>
  <dcterms:modified xsi:type="dcterms:W3CDTF">2007-04-10T23:38:44Z</dcterms:modified>
</cp:coreProperties>
</file>