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 activeTab="1"/>
  </bookViews>
  <sheets>
    <sheet name="Wycena obligacji" sheetId="1" r:id="rId1"/>
    <sheet name="Rentowność" sheetId="2" r:id="rId2"/>
  </sheets>
  <calcPr calcId="144525"/>
</workbook>
</file>

<file path=xl/calcChain.xml><?xml version="1.0" encoding="utf-8"?>
<calcChain xmlns="http://schemas.openxmlformats.org/spreadsheetml/2006/main">
  <c r="D3" i="2" l="1"/>
  <c r="D2" i="2"/>
  <c r="D9" i="2" s="1"/>
  <c r="B3" i="2"/>
  <c r="B2" i="2"/>
  <c r="D3" i="1"/>
  <c r="D2" i="1"/>
  <c r="B3" i="1"/>
  <c r="B2" i="1"/>
  <c r="B9" i="1" l="1"/>
  <c r="D9" i="1"/>
  <c r="B9" i="2"/>
</calcChain>
</file>

<file path=xl/sharedStrings.xml><?xml version="1.0" encoding="utf-8"?>
<sst xmlns="http://schemas.openxmlformats.org/spreadsheetml/2006/main" count="18" uniqueCount="10">
  <si>
    <t>Data zakupu:</t>
  </si>
  <si>
    <t>Przykład 1</t>
  </si>
  <si>
    <t>Przykład 2</t>
  </si>
  <si>
    <t>Data wykupu:</t>
  </si>
  <si>
    <t>Kupon:</t>
  </si>
  <si>
    <t>Pożądany zwrot:</t>
  </si>
  <si>
    <t>Wartość nominalna:</t>
  </si>
  <si>
    <t>Częstość:</t>
  </si>
  <si>
    <t>Cena:</t>
  </si>
  <si>
    <t>Rentowność: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</si>
</sst>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10" fontId="0" fillId="0" borderId="0" xfId="0" applyNumberFormat="1"/>
    <xf numFmtId="10" fontId="0" fillId="0" borderId="0" xfId="2" applyNumberFormat="1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2" fillId="2" borderId="0" xfId="0" quotePrefix="1" applyFont="1" applyFill="1" applyAlignment="1">
      <alignment horizontal="left"/>
    </xf>
    <xf numFmtId="8" fontId="0" fillId="0" borderId="0" xfId="0" applyNumberFormat="1"/>
    <xf numFmtId="0" fontId="4" fillId="0" borderId="0" xfId="0" applyFont="1"/>
    <xf numFmtId="8" fontId="0" fillId="0" borderId="0" xfId="1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I18" sqref="I18"/>
    </sheetView>
  </sheetViews>
  <sheetFormatPr defaultRowHeight="15" x14ac:dyDescent="0.25"/>
  <cols>
    <col min="1" max="1" width="19.28515625" customWidth="1"/>
    <col min="2" max="2" width="13.5703125" customWidth="1"/>
    <col min="3" max="3" width="4.140625" customWidth="1"/>
    <col min="4" max="4" width="13.5703125" customWidth="1"/>
  </cols>
  <sheetData>
    <row r="1" spans="1:4" x14ac:dyDescent="0.25">
      <c r="B1" s="7" t="s">
        <v>1</v>
      </c>
      <c r="D1" s="7" t="s">
        <v>2</v>
      </c>
    </row>
    <row r="2" spans="1:4" x14ac:dyDescent="0.25">
      <c r="A2" s="6" t="s">
        <v>0</v>
      </c>
      <c r="B2" s="1">
        <f ca="1">TODAY()</f>
        <v>40392</v>
      </c>
      <c r="D2" s="1">
        <f ca="1">TODAY()</f>
        <v>40392</v>
      </c>
    </row>
    <row r="3" spans="1:4" x14ac:dyDescent="0.25">
      <c r="A3" s="6" t="s">
        <v>3</v>
      </c>
      <c r="B3" s="1">
        <f ca="1">TODAY()+DATE(8,1,0)</f>
        <v>43314</v>
      </c>
      <c r="D3" s="1">
        <f ca="1">TODAY()+DATE(8,1,0)</f>
        <v>43314</v>
      </c>
    </row>
    <row r="4" spans="1:4" x14ac:dyDescent="0.25">
      <c r="A4" s="6" t="s">
        <v>4</v>
      </c>
      <c r="B4" s="2">
        <v>0.06</v>
      </c>
      <c r="D4" s="2">
        <v>0.06</v>
      </c>
    </row>
    <row r="5" spans="1:4" x14ac:dyDescent="0.25">
      <c r="A5" s="6" t="s">
        <v>5</v>
      </c>
      <c r="B5" s="3">
        <v>7.4999999999999997E-2</v>
      </c>
      <c r="D5" s="3">
        <v>5.1999999999999998E-2</v>
      </c>
    </row>
    <row r="6" spans="1:4" x14ac:dyDescent="0.25">
      <c r="A6" s="6" t="s">
        <v>6</v>
      </c>
      <c r="B6" s="8">
        <v>100</v>
      </c>
      <c r="D6" s="8">
        <v>100</v>
      </c>
    </row>
    <row r="7" spans="1:4" x14ac:dyDescent="0.25">
      <c r="A7" s="6" t="s">
        <v>7</v>
      </c>
      <c r="B7">
        <v>2</v>
      </c>
      <c r="D7">
        <v>2</v>
      </c>
    </row>
    <row r="8" spans="1:4" x14ac:dyDescent="0.25">
      <c r="A8" s="5"/>
    </row>
    <row r="9" spans="1:4" x14ac:dyDescent="0.25">
      <c r="A9" s="6" t="s">
        <v>8</v>
      </c>
      <c r="B9" s="8">
        <f ca="1">PRICE(B2,B3,B4,B5,B6,B7)</f>
        <v>91.09737621767124</v>
      </c>
      <c r="D9" s="8">
        <f ca="1">PRICE(D2,D3,D4,D5,D6,D7)</f>
        <v>105.18159226034587</v>
      </c>
    </row>
    <row r="11" spans="1:4" x14ac:dyDescent="0.25">
      <c r="B1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J20" sqref="J20"/>
    </sheetView>
  </sheetViews>
  <sheetFormatPr defaultRowHeight="15" x14ac:dyDescent="0.25"/>
  <cols>
    <col min="1" max="1" width="19.85546875" customWidth="1"/>
    <col min="2" max="2" width="12.7109375" customWidth="1"/>
    <col min="3" max="3" width="5.5703125" customWidth="1"/>
    <col min="4" max="4" width="12.7109375" customWidth="1"/>
  </cols>
  <sheetData>
    <row r="1" spans="1:4" x14ac:dyDescent="0.25">
      <c r="B1" s="7" t="s">
        <v>1</v>
      </c>
      <c r="D1" s="7" t="s">
        <v>2</v>
      </c>
    </row>
    <row r="2" spans="1:4" x14ac:dyDescent="0.25">
      <c r="A2" s="6" t="s">
        <v>0</v>
      </c>
      <c r="B2" s="1">
        <f ca="1">TODAY()</f>
        <v>40392</v>
      </c>
      <c r="D2" s="1">
        <f ca="1">TODAY()</f>
        <v>40392</v>
      </c>
    </row>
    <row r="3" spans="1:4" x14ac:dyDescent="0.25">
      <c r="A3" s="6" t="s">
        <v>3</v>
      </c>
      <c r="B3" s="1">
        <f ca="1">TODAY()+DATE(8,1,0)</f>
        <v>43314</v>
      </c>
      <c r="D3" s="1">
        <f ca="1">TODAY()+DATE(8,1,0)</f>
        <v>43314</v>
      </c>
    </row>
    <row r="4" spans="1:4" x14ac:dyDescent="0.25">
      <c r="A4" s="6" t="s">
        <v>4</v>
      </c>
      <c r="B4" s="2">
        <v>0.06</v>
      </c>
      <c r="D4" s="2">
        <v>0.06</v>
      </c>
    </row>
    <row r="5" spans="1:4" x14ac:dyDescent="0.25">
      <c r="A5" s="6" t="s">
        <v>8</v>
      </c>
      <c r="B5" s="10">
        <v>93.95</v>
      </c>
      <c r="D5" s="10">
        <v>104.58</v>
      </c>
    </row>
    <row r="6" spans="1:4" x14ac:dyDescent="0.25">
      <c r="A6" s="6" t="s">
        <v>6</v>
      </c>
      <c r="B6" s="8">
        <v>100</v>
      </c>
      <c r="D6" s="8">
        <v>100</v>
      </c>
    </row>
    <row r="7" spans="1:4" x14ac:dyDescent="0.25">
      <c r="A7" s="6" t="s">
        <v>7</v>
      </c>
      <c r="B7">
        <v>2</v>
      </c>
      <c r="D7">
        <v>2</v>
      </c>
    </row>
    <row r="8" spans="1:4" x14ac:dyDescent="0.25">
      <c r="A8" s="5"/>
    </row>
    <row r="9" spans="1:4" x14ac:dyDescent="0.25">
      <c r="A9" s="6" t="s">
        <v>9</v>
      </c>
      <c r="B9" s="4">
        <f ca="1">YIELD(B2,B3,B4,B5,B6,B7)</f>
        <v>7.0005054387752674E-2</v>
      </c>
      <c r="D9" s="4">
        <f ca="1">YIELD(D2,D3,D4,D5,D6,D7)</f>
        <v>5.290400616233773E-2</v>
      </c>
    </row>
    <row r="13" spans="1:4" x14ac:dyDescent="0.25">
      <c r="D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Wycena obligacji</vt:lpstr>
      <vt:lpstr>Rentowność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bond calculations.xlsx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2006-10-05T23:45:10Z</dcterms:created>
  <dcterms:modified xsi:type="dcterms:W3CDTF">2010-08-02T08:15:15Z</dcterms:modified>
  <cp:category>http://www.j-walk.com/ss</cp:category>
</cp:coreProperties>
</file>