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gio\Desktop\NA_CD\Rozdzial16\"/>
    </mc:Choice>
  </mc:AlternateContent>
  <bookViews>
    <workbookView xWindow="480" yWindow="150" windowWidth="18240" windowHeight="11790"/>
  </bookViews>
  <sheets>
    <sheet name="Święta" sheetId="2" r:id="rId1"/>
    <sheet name="Wielkanoc" sheetId="1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B4" i="1" l="1"/>
  <c r="B1" i="1" s="1"/>
  <c r="C16" i="2"/>
  <c r="C15" i="2"/>
  <c r="C14" i="2"/>
  <c r="C13" i="2"/>
  <c r="C12" i="2"/>
  <c r="C11" i="2"/>
  <c r="C10" i="2"/>
  <c r="C9" i="2"/>
  <c r="A1" i="1" l="1"/>
  <c r="D1" i="1" s="1"/>
  <c r="C1" i="1"/>
  <c r="E1" i="1" l="1"/>
  <c r="D4" i="1" s="1"/>
  <c r="D5" i="1" s="1"/>
  <c r="D6" i="1" s="1"/>
  <c r="B7" i="1" s="1"/>
  <c r="C4" i="2" s="1"/>
  <c r="C5" i="2" l="1"/>
  <c r="C6" i="2"/>
  <c r="B6" i="1"/>
</calcChain>
</file>

<file path=xl/sharedStrings.xml><?xml version="1.0" encoding="utf-8"?>
<sst xmlns="http://schemas.openxmlformats.org/spreadsheetml/2006/main" count="15" uniqueCount="12">
  <si>
    <t xml:space="preserve"> </t>
  </si>
  <si>
    <t>Nowy Rok</t>
  </si>
  <si>
    <t>1 Maja</t>
  </si>
  <si>
    <t>3 Maja</t>
  </si>
  <si>
    <t>Wniebow.NMP</t>
  </si>
  <si>
    <t>Wszystkich Św.</t>
  </si>
  <si>
    <t>Święto Niepodl.</t>
  </si>
  <si>
    <t>Boże Narodz.</t>
  </si>
  <si>
    <t>Wielkanoc</t>
  </si>
  <si>
    <t>Boże Ciało</t>
  </si>
  <si>
    <t>Święta stałe</t>
  </si>
  <si>
    <t>Święta ruchome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</si>
</sst>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</font>
    <font>
      <b/>
      <sz val="10"/>
      <color indexed="12"/>
      <name val="Arial"/>
      <family val="2"/>
    </font>
    <font>
      <b/>
      <i/>
      <sz val="9"/>
      <name val="Arial"/>
      <family val="2"/>
      <charset val="238"/>
    </font>
    <font>
      <b/>
      <sz val="12"/>
      <color theme="1"/>
      <name val="Czcionka tekstu podstawowego"/>
      <charset val="238"/>
    </font>
    <font>
      <b/>
      <sz val="9"/>
      <color theme="1"/>
      <name val="Arial"/>
      <family val="2"/>
    </font>
    <font>
      <b/>
      <sz val="10"/>
      <color theme="1"/>
      <name val="Arial"/>
      <family val="2"/>
      <charset val="238"/>
    </font>
    <font>
      <b/>
      <i/>
      <sz val="10"/>
      <color rgb="FF0000FF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0" borderId="0" xfId="0" applyFill="1" applyBorder="1"/>
    <xf numFmtId="0" fontId="2" fillId="0" borderId="6" xfId="0" applyFont="1" applyFill="1" applyBorder="1"/>
    <xf numFmtId="0" fontId="0" fillId="0" borderId="0" xfId="0" applyBorder="1"/>
    <xf numFmtId="0" fontId="2" fillId="0" borderId="7" xfId="0" applyFont="1" applyFill="1" applyBorder="1"/>
    <xf numFmtId="0" fontId="2" fillId="0" borderId="8" xfId="0" applyFont="1" applyFill="1" applyBorder="1"/>
    <xf numFmtId="0" fontId="6" fillId="0" borderId="0" xfId="0" applyFont="1"/>
    <xf numFmtId="14" fontId="1" fillId="0" borderId="10" xfId="0" applyNumberFormat="1" applyFont="1" applyFill="1" applyBorder="1" applyAlignment="1">
      <alignment horizontal="right"/>
    </xf>
    <xf numFmtId="0" fontId="1" fillId="0" borderId="11" xfId="0" applyFont="1" applyFill="1" applyBorder="1" applyAlignment="1">
      <alignment horizontal="center"/>
    </xf>
    <xf numFmtId="14" fontId="1" fillId="0" borderId="12" xfId="0" applyNumberFormat="1" applyFont="1" applyFill="1" applyBorder="1" applyAlignment="1">
      <alignment horizontal="right"/>
    </xf>
    <xf numFmtId="0" fontId="1" fillId="0" borderId="13" xfId="0" applyFont="1" applyFill="1" applyBorder="1" applyAlignment="1">
      <alignment horizontal="center"/>
    </xf>
    <xf numFmtId="14" fontId="1" fillId="0" borderId="14" xfId="0" applyNumberFormat="1" applyFont="1" applyFill="1" applyBorder="1" applyAlignment="1">
      <alignment horizontal="right"/>
    </xf>
    <xf numFmtId="0" fontId="1" fillId="0" borderId="15" xfId="0" applyFont="1" applyFill="1" applyBorder="1" applyAlignment="1">
      <alignment horizontal="center"/>
    </xf>
    <xf numFmtId="14" fontId="1" fillId="0" borderId="10" xfId="0" applyNumberFormat="1" applyFont="1" applyBorder="1" applyAlignment="1">
      <alignment vertical="center"/>
    </xf>
    <xf numFmtId="0" fontId="8" fillId="0" borderId="11" xfId="0" applyFont="1" applyBorder="1" applyAlignment="1">
      <alignment horizontal="right" vertical="center"/>
    </xf>
    <xf numFmtId="14" fontId="1" fillId="0" borderId="12" xfId="0" applyNumberFormat="1" applyFont="1" applyBorder="1" applyAlignment="1">
      <alignment vertical="center"/>
    </xf>
    <xf numFmtId="0" fontId="8" fillId="0" borderId="13" xfId="0" applyFont="1" applyBorder="1" applyAlignment="1">
      <alignment horizontal="right" vertical="center"/>
    </xf>
    <xf numFmtId="14" fontId="5" fillId="0" borderId="12" xfId="0" applyNumberFormat="1" applyFont="1" applyBorder="1" applyAlignment="1">
      <alignment vertical="center"/>
    </xf>
    <xf numFmtId="0" fontId="7" fillId="0" borderId="13" xfId="0" applyFont="1" applyBorder="1"/>
    <xf numFmtId="0" fontId="0" fillId="0" borderId="14" xfId="0" applyBorder="1"/>
    <xf numFmtId="0" fontId="0" fillId="0" borderId="15" xfId="0" applyBorder="1"/>
    <xf numFmtId="14" fontId="9" fillId="0" borderId="0" xfId="0" applyNumberFormat="1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4" fontId="1" fillId="0" borderId="9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tabSelected="1" workbookViewId="0">
      <selection activeCell="C4" sqref="C4"/>
    </sheetView>
  </sheetViews>
  <sheetFormatPr defaultRowHeight="14.25"/>
  <cols>
    <col min="1" max="1" width="8.625" customWidth="1"/>
    <col min="2" max="2" width="2" customWidth="1"/>
    <col min="4" max="4" width="15.125" customWidth="1"/>
  </cols>
  <sheetData>
    <row r="2" spans="1:4" ht="15.75">
      <c r="A2" s="10">
        <v>2015</v>
      </c>
    </row>
    <row r="3" spans="1:4" ht="15" thickBot="1">
      <c r="C3" s="25" t="s">
        <v>11</v>
      </c>
      <c r="D3" s="25"/>
    </row>
    <row r="4" spans="1:4">
      <c r="C4" s="11">
        <f>Wielkanoc!B7</f>
        <v>42099</v>
      </c>
      <c r="D4" s="12" t="s">
        <v>8</v>
      </c>
    </row>
    <row r="5" spans="1:4">
      <c r="C5" s="13">
        <f>$C$4+1</f>
        <v>42100</v>
      </c>
      <c r="D5" s="14" t="s">
        <v>8</v>
      </c>
    </row>
    <row r="6" spans="1:4" ht="15" thickBot="1">
      <c r="C6" s="15">
        <f>$C$4+60</f>
        <v>42159</v>
      </c>
      <c r="D6" s="16" t="s">
        <v>9</v>
      </c>
    </row>
    <row r="8" spans="1:4" ht="15" thickBot="1">
      <c r="C8" s="25" t="s">
        <v>10</v>
      </c>
      <c r="D8" s="25"/>
    </row>
    <row r="9" spans="1:4">
      <c r="C9" s="17">
        <f>DATE($A$2,1,1)</f>
        <v>42005</v>
      </c>
      <c r="D9" s="18" t="s">
        <v>1</v>
      </c>
    </row>
    <row r="10" spans="1:4">
      <c r="C10" s="19">
        <f>DATE($A$2,5,1)</f>
        <v>42125</v>
      </c>
      <c r="D10" s="20" t="s">
        <v>2</v>
      </c>
    </row>
    <row r="11" spans="1:4">
      <c r="C11" s="19">
        <f>DATE($A$2,5,3)</f>
        <v>42127</v>
      </c>
      <c r="D11" s="20" t="s">
        <v>3</v>
      </c>
    </row>
    <row r="12" spans="1:4">
      <c r="C12" s="19">
        <f>DATE($A$2,8,15)</f>
        <v>42231</v>
      </c>
      <c r="D12" s="20" t="s">
        <v>4</v>
      </c>
    </row>
    <row r="13" spans="1:4">
      <c r="C13" s="19">
        <f>DATE($A$2,11,1)</f>
        <v>42309</v>
      </c>
      <c r="D13" s="20" t="s">
        <v>5</v>
      </c>
    </row>
    <row r="14" spans="1:4">
      <c r="C14" s="19">
        <f>DATE($A$2,11,11)</f>
        <v>42319</v>
      </c>
      <c r="D14" s="20" t="s">
        <v>6</v>
      </c>
    </row>
    <row r="15" spans="1:4">
      <c r="C15" s="19">
        <f>DATE($A$2,12,25)</f>
        <v>42363</v>
      </c>
      <c r="D15" s="20" t="s">
        <v>7</v>
      </c>
    </row>
    <row r="16" spans="1:4">
      <c r="C16" s="19">
        <f>DATE($A$2,12,26)</f>
        <v>42364</v>
      </c>
      <c r="D16" s="20" t="s">
        <v>7</v>
      </c>
    </row>
    <row r="17" spans="3:4">
      <c r="C17" s="21"/>
      <c r="D17" s="22"/>
    </row>
    <row r="18" spans="3:4" ht="15" thickBot="1">
      <c r="C18" s="23"/>
      <c r="D18" s="24"/>
    </row>
  </sheetData>
  <mergeCells count="2">
    <mergeCell ref="C3:D3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C16" sqref="C16"/>
    </sheetView>
  </sheetViews>
  <sheetFormatPr defaultRowHeight="14.25"/>
  <cols>
    <col min="1" max="8" width="6.5" customWidth="1"/>
  </cols>
  <sheetData>
    <row r="1" spans="1:9" ht="16.5" thickBot="1">
      <c r="A1" s="1">
        <f>MOD(B4,19)</f>
        <v>1</v>
      </c>
      <c r="B1" s="2">
        <f>MOD(B4,4)</f>
        <v>3</v>
      </c>
      <c r="C1" s="2">
        <f>MOD(B4,7)</f>
        <v>6</v>
      </c>
      <c r="D1" s="2">
        <f>MOD((19*A1+G1),30)</f>
        <v>13</v>
      </c>
      <c r="E1" s="2">
        <f>MOD((2*B1+4*C1+6*D1+H1),7)</f>
        <v>1</v>
      </c>
      <c r="F1" s="2"/>
      <c r="G1" s="3">
        <v>24</v>
      </c>
      <c r="H1" s="4">
        <v>5</v>
      </c>
      <c r="I1" s="5"/>
    </row>
    <row r="3" spans="1:9" ht="15" thickBot="1"/>
    <row r="4" spans="1:9" ht="18.75" thickBot="1">
      <c r="B4" s="26">
        <f>Święta!A2</f>
        <v>2015</v>
      </c>
      <c r="C4" s="27"/>
      <c r="D4" s="6">
        <f>22+D1+E1</f>
        <v>36</v>
      </c>
    </row>
    <row r="5" spans="1:9" ht="16.5" thickBot="1">
      <c r="B5" s="7"/>
      <c r="C5" s="7" t="s">
        <v>0</v>
      </c>
      <c r="D5" s="8">
        <f>MOD(D4,31)</f>
        <v>5</v>
      </c>
    </row>
    <row r="6" spans="1:9" ht="16.5" thickBot="1">
      <c r="B6" s="28" t="str">
        <f>IF(D4&lt;=31,D4&amp;" marca",D6&amp;" kwietnia")</f>
        <v>5 kwietnia</v>
      </c>
      <c r="C6" s="29"/>
      <c r="D6" s="9">
        <f>IF(D5&gt;25,D5-7,D5)</f>
        <v>5</v>
      </c>
      <c r="G6" t="s">
        <v>0</v>
      </c>
    </row>
    <row r="7" spans="1:9">
      <c r="B7" s="30">
        <f>IF(D4&lt;=31,DATE(B4,3,D4),DATE(B4,4,D6))</f>
        <v>42099</v>
      </c>
      <c r="C7" s="30"/>
    </row>
  </sheetData>
  <mergeCells count="3">
    <mergeCell ref="B4:C4"/>
    <mergeCell ref="B6:C6"/>
    <mergeCell ref="B7:C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Święta</vt:lpstr>
      <vt:lpstr>Wielkanoc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Sergiusz Flanczewski</dc:creator>
  <cp:lastModifiedBy>sergio</cp:lastModifiedBy>
  <dcterms:created xsi:type="dcterms:W3CDTF">2010-05-27T16:05:51Z</dcterms:created>
  <dcterms:modified xsi:type="dcterms:W3CDTF">2015-10-09T02:10:40Z</dcterms:modified>
</cp:coreProperties>
</file>