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190" yWindow="1590" windowWidth="17220" windowHeight="9555" firstSheet="1" activeTab="10"/>
  </bookViews>
  <sheets>
    <sheet name="Arkusz1" sheetId="1" r:id="rId1"/>
    <sheet name="Arkusz2" sheetId="2" r:id="rId2"/>
    <sheet name="Arkusz3" sheetId="7" r:id="rId3"/>
    <sheet name="Arkusz4" sheetId="3" r:id="rId4"/>
    <sheet name="Arkusz5" sheetId="6" r:id="rId5"/>
    <sheet name="Arkusz6" sheetId="5" r:id="rId6"/>
    <sheet name="Arkusz7" sheetId="9" r:id="rId7"/>
    <sheet name="Arkusz8" sheetId="10" r:id="rId8"/>
    <sheet name="Arkusz9" sheetId="4" r:id="rId9"/>
    <sheet name="Arkusz10" sheetId="11" r:id="rId10"/>
    <sheet name="Arkusz11" sheetId="12" r:id="rId11"/>
  </sheets>
  <definedNames>
    <definedName name="Ostatnich_siedem_dni">OFFSET(Arkusz9!$B$2,COUNTA(Arkusz9!$B:$B)-7-1,0,7,1)</definedName>
  </definedNames>
  <calcPr calcId="144525"/>
  <fileRecoveryPr repairLoad="1"/>
</workbook>
</file>

<file path=xl/calcChain.xml><?xml version="1.0" encoding="utf-8"?>
<calcChain xmlns="http://schemas.openxmlformats.org/spreadsheetml/2006/main">
  <c r="H25" i="11" l="1"/>
  <c r="G25" i="11"/>
  <c r="F25" i="11"/>
  <c r="E25" i="11"/>
  <c r="D25" i="11"/>
  <c r="H23" i="11"/>
  <c r="G23" i="11"/>
  <c r="F23" i="11"/>
  <c r="E23" i="11"/>
  <c r="D23" i="11"/>
  <c r="H21" i="11"/>
  <c r="G21" i="11"/>
  <c r="F21" i="11"/>
  <c r="E21" i="11"/>
  <c r="D21" i="11"/>
  <c r="H19" i="11"/>
  <c r="G19" i="11"/>
  <c r="F19" i="11"/>
  <c r="E19" i="11"/>
  <c r="D19" i="11"/>
  <c r="H17" i="11"/>
  <c r="G17" i="11"/>
  <c r="F17" i="11"/>
  <c r="E17" i="11"/>
  <c r="D17" i="11"/>
  <c r="E15" i="11"/>
  <c r="F15" i="11"/>
  <c r="G15" i="11"/>
  <c r="H15" i="11"/>
  <c r="D15" i="11"/>
  <c r="B22" i="1" l="1"/>
  <c r="B23" i="1"/>
  <c r="B24" i="1"/>
  <c r="B25" i="1"/>
  <c r="B26" i="1"/>
  <c r="B11" i="6"/>
  <c r="B12" i="6"/>
  <c r="B10" i="6"/>
  <c r="C4" i="6"/>
  <c r="D4" i="6" s="1"/>
  <c r="E4" i="6" s="1"/>
  <c r="F4" i="6" s="1"/>
  <c r="G4" i="6" s="1"/>
  <c r="G11" i="6" s="1"/>
  <c r="C5" i="6"/>
  <c r="D5" i="6" s="1"/>
  <c r="E5" i="6" s="1"/>
  <c r="F5" i="6" s="1"/>
  <c r="G5" i="6" s="1"/>
  <c r="G12" i="6" s="1"/>
  <c r="C3" i="6"/>
  <c r="D3" i="6" s="1"/>
  <c r="E3" i="6" s="1"/>
  <c r="F3" i="6" s="1"/>
  <c r="G3" i="6" s="1"/>
  <c r="G10" i="6" s="1"/>
  <c r="B19" i="5"/>
  <c r="C19" i="5"/>
  <c r="D19" i="5"/>
  <c r="E19" i="5"/>
  <c r="F19" i="5"/>
  <c r="G19" i="5"/>
  <c r="B20" i="5"/>
  <c r="C20" i="5"/>
  <c r="D20" i="5"/>
  <c r="E20" i="5"/>
  <c r="F20" i="5"/>
  <c r="G20" i="5"/>
  <c r="B21" i="5"/>
  <c r="C21" i="5"/>
  <c r="D21" i="5"/>
  <c r="E21" i="5"/>
  <c r="F21" i="5"/>
  <c r="G21" i="5"/>
  <c r="B22" i="5"/>
  <c r="C22" i="5"/>
  <c r="D22" i="5"/>
  <c r="E22" i="5"/>
  <c r="F22" i="5"/>
  <c r="G22" i="5"/>
  <c r="B23" i="5"/>
  <c r="C23" i="5"/>
  <c r="D23" i="5"/>
  <c r="E23" i="5"/>
  <c r="F23" i="5"/>
  <c r="G23" i="5"/>
  <c r="B24" i="5"/>
  <c r="C24" i="5"/>
  <c r="D24" i="5"/>
  <c r="E24" i="5"/>
  <c r="F24" i="5"/>
  <c r="G24" i="5"/>
  <c r="B25" i="5"/>
  <c r="C25" i="5"/>
  <c r="D25" i="5"/>
  <c r="E25" i="5"/>
  <c r="F25" i="5"/>
  <c r="G25" i="5"/>
  <c r="C18" i="5"/>
  <c r="D18" i="5"/>
  <c r="E18" i="5"/>
  <c r="F18" i="5"/>
  <c r="G18" i="5"/>
  <c r="B18" i="5"/>
  <c r="C31" i="5"/>
  <c r="D31" i="5"/>
  <c r="E31" i="5"/>
  <c r="F31" i="5"/>
  <c r="G31" i="5"/>
  <c r="C32" i="5"/>
  <c r="D32" i="5"/>
  <c r="E32" i="5"/>
  <c r="F32" i="5"/>
  <c r="G32" i="5"/>
  <c r="C33" i="5"/>
  <c r="D33" i="5"/>
  <c r="E33" i="5"/>
  <c r="F33" i="5"/>
  <c r="G33" i="5"/>
  <c r="C34" i="5"/>
  <c r="D34" i="5"/>
  <c r="E34" i="5"/>
  <c r="F34" i="5"/>
  <c r="G34" i="5"/>
  <c r="C35" i="5"/>
  <c r="D35" i="5"/>
  <c r="E35" i="5"/>
  <c r="F35" i="5"/>
  <c r="G35" i="5"/>
  <c r="C36" i="5"/>
  <c r="D36" i="5"/>
  <c r="E36" i="5"/>
  <c r="F36" i="5"/>
  <c r="G36" i="5"/>
  <c r="C37" i="5"/>
  <c r="D37" i="5"/>
  <c r="E37" i="5"/>
  <c r="F37" i="5"/>
  <c r="G37" i="5"/>
  <c r="C38" i="5"/>
  <c r="D38" i="5"/>
  <c r="E38" i="5"/>
  <c r="F38" i="5"/>
  <c r="G38" i="5"/>
  <c r="B32" i="5"/>
  <c r="B33" i="5"/>
  <c r="B34" i="5"/>
  <c r="B35" i="5"/>
  <c r="B36" i="5"/>
  <c r="B37" i="5"/>
  <c r="B38" i="5"/>
  <c r="B31" i="5"/>
  <c r="A3" i="4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F12" i="6" l="1"/>
  <c r="D12" i="6"/>
  <c r="E11" i="6"/>
  <c r="C11" i="6"/>
  <c r="F10" i="6"/>
  <c r="D10" i="6"/>
  <c r="E12" i="6"/>
  <c r="C12" i="6"/>
  <c r="F11" i="6"/>
  <c r="D11" i="6"/>
  <c r="E10" i="6"/>
  <c r="C10" i="6"/>
  <c r="C22" i="1"/>
  <c r="D22" i="1"/>
  <c r="E22" i="1"/>
  <c r="F22" i="1"/>
  <c r="G22" i="1"/>
  <c r="C23" i="1"/>
  <c r="D23" i="1"/>
  <c r="E23" i="1"/>
  <c r="F23" i="1"/>
  <c r="G23" i="1"/>
  <c r="C24" i="1"/>
  <c r="D24" i="1"/>
  <c r="E24" i="1"/>
  <c r="F24" i="1"/>
  <c r="G24" i="1"/>
  <c r="C25" i="1"/>
  <c r="D25" i="1"/>
  <c r="E25" i="1"/>
  <c r="F25" i="1"/>
  <c r="G25" i="1"/>
  <c r="C26" i="1"/>
  <c r="D26" i="1"/>
  <c r="E26" i="1"/>
  <c r="F26" i="1"/>
  <c r="G26" i="1"/>
</calcChain>
</file>

<file path=xl/sharedStrings.xml><?xml version="1.0" encoding="utf-8"?>
<sst xmlns="http://schemas.openxmlformats.org/spreadsheetml/2006/main" count="237" uniqueCount="88">
  <si>
    <r>
      <rPr>
        <b/>
        <sz val="11"/>
        <color theme="1"/>
        <rFont val="Calibri"/>
        <family val="2"/>
        <scheme val="minor"/>
      </rPr>
      <t>sty</t>
    </r>
  </si>
  <si>
    <r>
      <rPr>
        <b/>
        <sz val="11"/>
        <color theme="1"/>
        <rFont val="Calibri"/>
        <family val="2"/>
        <scheme val="minor"/>
      </rPr>
      <t>lut</t>
    </r>
  </si>
  <si>
    <r>
      <rPr>
        <b/>
        <sz val="11"/>
        <color theme="1"/>
        <rFont val="Calibri"/>
        <family val="2"/>
        <scheme val="minor"/>
      </rPr>
      <t>mar</t>
    </r>
  </si>
  <si>
    <r>
      <rPr>
        <b/>
        <sz val="11"/>
        <color theme="1"/>
        <rFont val="Calibri"/>
        <family val="2"/>
        <scheme val="minor"/>
      </rPr>
      <t>kwi</t>
    </r>
  </si>
  <si>
    <r>
      <rPr>
        <b/>
        <sz val="11"/>
        <color theme="1"/>
        <rFont val="Calibri"/>
        <family val="2"/>
        <scheme val="minor"/>
      </rPr>
      <t>maj</t>
    </r>
  </si>
  <si>
    <r>
      <rPr>
        <b/>
        <sz val="11"/>
        <color theme="1"/>
        <rFont val="Calibri"/>
        <family val="2"/>
        <scheme val="minor"/>
      </rPr>
      <t>cze</t>
    </r>
  </si>
  <si>
    <r>
      <rPr>
        <b/>
        <sz val="11"/>
        <color theme="1"/>
        <rFont val="Calibri"/>
        <family val="2"/>
        <scheme val="minor"/>
      </rPr>
      <t>Numer funduszu</t>
    </r>
  </si>
  <si>
    <r>
      <rPr>
        <b/>
        <sz val="11"/>
        <rFont val="Calibri"/>
        <family val="2"/>
      </rPr>
      <t>A-13</t>
    </r>
  </si>
  <si>
    <r>
      <rPr>
        <b/>
        <sz val="11"/>
        <rFont val="Calibri"/>
        <family val="2"/>
      </rPr>
      <t>C-09</t>
    </r>
  </si>
  <si>
    <r>
      <rPr>
        <b/>
        <sz val="11"/>
        <rFont val="Calibri"/>
        <family val="2"/>
      </rPr>
      <t>K-88</t>
    </r>
  </si>
  <si>
    <r>
      <rPr>
        <b/>
        <sz val="11"/>
        <rFont val="Calibri"/>
        <family val="2"/>
      </rPr>
      <t>M-03</t>
    </r>
  </si>
  <si>
    <r>
      <rPr>
        <b/>
        <sz val="11"/>
        <rFont val="Calibri"/>
        <family val="2"/>
      </rPr>
      <t>W-91</t>
    </r>
  </si>
  <si>
    <r>
      <rPr>
        <sz val="11"/>
        <color theme="1"/>
        <rFont val="Calibri"/>
        <family val="2"/>
        <scheme val="minor"/>
      </rPr>
      <t>Liniowe wykresy przebiegu w czasie</t>
    </r>
  </si>
  <si>
    <r>
      <rPr>
        <sz val="11"/>
        <color theme="1"/>
        <rFont val="Calibri"/>
        <family val="2"/>
        <scheme val="minor"/>
      </rPr>
      <t>Kolumnowe wykresy przebiegu w czasie</t>
    </r>
  </si>
  <si>
    <r>
      <rPr>
        <sz val="11"/>
        <color theme="1"/>
        <rFont val="Calibri"/>
        <family val="2"/>
        <scheme val="minor"/>
      </rPr>
      <t>Wykresy przebiegu w czasie Zysk/strata</t>
    </r>
  </si>
  <si>
    <r>
      <rPr>
        <i/>
        <sz val="11"/>
        <color theme="1"/>
        <rFont val="Calibri"/>
        <family val="2"/>
        <scheme val="minor"/>
      </rPr>
      <t>Katowice</t>
    </r>
  </si>
  <si>
    <r>
      <rPr>
        <i/>
        <sz val="11"/>
        <color theme="1"/>
        <rFont val="Calibri"/>
        <family val="2"/>
        <scheme val="minor"/>
      </rPr>
      <t>Zielona Góra</t>
    </r>
  </si>
  <si>
    <r>
      <rPr>
        <i/>
        <sz val="11"/>
        <color theme="1"/>
        <rFont val="Calibri"/>
        <family val="2"/>
        <scheme val="minor"/>
      </rPr>
      <t>Gdańsk</t>
    </r>
  </si>
  <si>
    <r>
      <rPr>
        <i/>
        <sz val="11"/>
        <color theme="1"/>
        <rFont val="Calibri"/>
        <family val="2"/>
        <scheme val="minor"/>
      </rPr>
      <t>Warszawa</t>
    </r>
  </si>
  <si>
    <r>
      <rPr>
        <i/>
        <sz val="11"/>
        <color theme="1"/>
        <rFont val="Calibri"/>
        <family val="2"/>
        <scheme val="minor"/>
      </rPr>
      <t>Szczecin</t>
    </r>
  </si>
  <si>
    <r>
      <rPr>
        <i/>
        <sz val="11"/>
        <color theme="1"/>
        <rFont val="Calibri"/>
        <family val="2"/>
        <scheme val="minor"/>
      </rPr>
      <t>Lublin</t>
    </r>
  </si>
  <si>
    <r>
      <rPr>
        <i/>
        <sz val="11"/>
        <color theme="1"/>
        <rFont val="Calibri"/>
        <family val="2"/>
        <scheme val="minor"/>
      </rPr>
      <t>Kraków</t>
    </r>
  </si>
  <si>
    <r>
      <rPr>
        <i/>
        <sz val="11"/>
        <color theme="1"/>
        <rFont val="Calibri"/>
        <family val="2"/>
        <scheme val="minor"/>
      </rPr>
      <t>Kielce</t>
    </r>
  </si>
  <si>
    <r>
      <rPr>
        <i/>
        <sz val="11"/>
        <color theme="1"/>
        <rFont val="Calibri"/>
        <family val="2"/>
        <scheme val="minor"/>
      </rPr>
      <t>Łódź</t>
    </r>
  </si>
  <si>
    <r>
      <rPr>
        <sz val="11"/>
        <color theme="1"/>
        <rFont val="Calibri"/>
        <family val="2"/>
        <scheme val="minor"/>
      </rPr>
      <t>Znaczniki</t>
    </r>
  </si>
  <si>
    <r>
      <rPr>
        <sz val="11"/>
        <color theme="1"/>
        <rFont val="Calibri"/>
        <family val="2"/>
        <scheme val="minor"/>
      </rPr>
      <t>Domyślnie</t>
    </r>
  </si>
  <si>
    <t>Dzień</t>
  </si>
  <si>
    <t>Anna</t>
  </si>
  <si>
    <t>Robert</t>
  </si>
  <si>
    <t>Czesiu</t>
  </si>
  <si>
    <t>Dawid</t>
  </si>
  <si>
    <t>Hela</t>
  </si>
  <si>
    <t>Franek</t>
  </si>
  <si>
    <t>Dorota</t>
  </si>
  <si>
    <t>Henryk</t>
  </si>
  <si>
    <r>
      <rPr>
        <sz val="11"/>
        <color theme="1"/>
        <rFont val="Calibri"/>
        <family val="2"/>
        <scheme val="minor"/>
      </rPr>
      <t>Przeczytane strony</t>
    </r>
  </si>
  <si>
    <t>Przeczytane strony (a założenia)</t>
  </si>
  <si>
    <t>Przeczytane strony (założenia spełnione lub nie)</t>
  </si>
  <si>
    <r>
      <rPr>
        <b/>
        <sz val="11"/>
        <rFont val="Calibri"/>
        <family val="2"/>
      </rPr>
      <t>Produkt A</t>
    </r>
  </si>
  <si>
    <r>
      <rPr>
        <b/>
        <sz val="11"/>
        <rFont val="Calibri"/>
        <family val="2"/>
      </rPr>
      <t>Produkt B</t>
    </r>
  </si>
  <si>
    <r>
      <rPr>
        <b/>
        <sz val="11"/>
        <rFont val="Calibri"/>
        <family val="2"/>
      </rPr>
      <t>Produkt C</t>
    </r>
  </si>
  <si>
    <r>
      <rPr>
        <b/>
        <sz val="11"/>
        <color theme="1"/>
        <rFont val="Calibri"/>
        <family val="2"/>
        <scheme val="minor"/>
      </rPr>
      <t>Wykresy przebiegu w czasie</t>
    </r>
  </si>
  <si>
    <t>Sprzedaż</t>
  </si>
  <si>
    <r>
      <rPr>
        <sz val="11"/>
        <color theme="1"/>
        <rFont val="Calibri"/>
        <family val="2"/>
        <scheme val="minor"/>
      </rPr>
      <t>&lt;-- powinna być oś daty</t>
    </r>
  </si>
  <si>
    <r>
      <rPr>
        <sz val="11"/>
        <color theme="1"/>
        <rFont val="Calibri"/>
        <family val="2"/>
        <scheme val="minor"/>
      </rPr>
      <t>Miesiąc</t>
    </r>
  </si>
  <si>
    <r>
      <rPr>
        <sz val="11"/>
        <color theme="1"/>
        <rFont val="Calibri"/>
        <family val="2"/>
        <scheme val="minor"/>
      </rPr>
      <t>Kurs</t>
    </r>
  </si>
  <si>
    <t>Uczeń</t>
  </si>
  <si>
    <t>Ostatnie siedem dni:</t>
  </si>
  <si>
    <r>
      <rPr>
        <sz val="11"/>
        <color theme="1"/>
        <rFont val="Calibri"/>
        <family val="2"/>
        <scheme val="minor"/>
      </rPr>
      <t>Obuwie damskie</t>
    </r>
  </si>
  <si>
    <t>Linia produktowa</t>
  </si>
  <si>
    <r>
      <rPr>
        <sz val="11"/>
        <color theme="1"/>
        <rFont val="Calibri"/>
        <family val="2"/>
        <scheme val="minor"/>
      </rPr>
      <t>Obuwie męskie</t>
    </r>
  </si>
  <si>
    <r>
      <rPr>
        <sz val="11"/>
        <color theme="1"/>
        <rFont val="Calibri"/>
        <family val="2"/>
        <scheme val="minor"/>
      </rPr>
      <t>Obuwie dziecięce</t>
    </r>
  </si>
  <si>
    <r>
      <rPr>
        <sz val="11"/>
        <color theme="1"/>
        <rFont val="Calibri"/>
        <family val="2"/>
        <scheme val="minor"/>
      </rPr>
      <t>Kapelusze damskie</t>
    </r>
  </si>
  <si>
    <r>
      <rPr>
        <sz val="11"/>
        <color theme="1"/>
        <rFont val="Calibri"/>
        <family val="2"/>
        <scheme val="minor"/>
      </rPr>
      <t>Kapelusze męskie</t>
    </r>
  </si>
  <si>
    <r>
      <rPr>
        <sz val="11"/>
        <color theme="1"/>
        <rFont val="Calibri"/>
        <family val="2"/>
        <scheme val="minor"/>
      </rPr>
      <t>Kapelusze dziecięce</t>
    </r>
  </si>
  <si>
    <t>Trend z sześciu miesięcy</t>
  </si>
  <si>
    <t xml:space="preserve"> (Zmiana w %)</t>
  </si>
  <si>
    <t>Zachód</t>
  </si>
  <si>
    <t>Wschód</t>
  </si>
  <si>
    <r>
      <rPr>
        <b/>
        <sz val="11"/>
        <rFont val="Calibri"/>
        <family val="2"/>
        <scheme val="minor"/>
      </rPr>
      <t>lip</t>
    </r>
  </si>
  <si>
    <r>
      <rPr>
        <b/>
        <sz val="11"/>
        <rFont val="Calibri"/>
        <family val="2"/>
        <scheme val="minor"/>
      </rPr>
      <t>sie</t>
    </r>
  </si>
  <si>
    <r>
      <rPr>
        <b/>
        <sz val="11"/>
        <rFont val="Calibri"/>
        <family val="2"/>
        <scheme val="minor"/>
      </rPr>
      <t>wrz</t>
    </r>
  </si>
  <si>
    <r>
      <rPr>
        <b/>
        <sz val="11"/>
        <rFont val="Calibri"/>
        <family val="2"/>
        <scheme val="minor"/>
      </rPr>
      <t>paz</t>
    </r>
  </si>
  <si>
    <r>
      <rPr>
        <b/>
        <sz val="11"/>
        <rFont val="Calibri"/>
        <family val="2"/>
        <scheme val="minor"/>
      </rPr>
      <t>lis</t>
    </r>
  </si>
  <si>
    <r>
      <rPr>
        <b/>
        <sz val="11"/>
        <rFont val="Calibri"/>
        <family val="2"/>
        <scheme val="minor"/>
      </rPr>
      <t>gru</t>
    </r>
  </si>
  <si>
    <r>
      <rPr>
        <b/>
        <sz val="11"/>
        <color theme="1"/>
        <rFont val="Calibri"/>
        <family val="2"/>
        <charset val="238"/>
        <scheme val="minor"/>
      </rPr>
      <t>Miesięczna średnia opadów (mm)</t>
    </r>
  </si>
  <si>
    <r>
      <rPr>
        <b/>
        <sz val="9"/>
        <color theme="1"/>
        <rFont val="Calibri"/>
        <family val="2"/>
        <charset val="238"/>
        <scheme val="minor"/>
      </rPr>
      <t>Wschód:</t>
    </r>
    <r>
      <rPr>
        <sz val="9"/>
        <color theme="1"/>
        <rFont val="Calibri"/>
        <family val="2"/>
        <charset val="238"/>
        <scheme val="minor"/>
      </rPr>
      <t xml:space="preserve"> sprzedaż na stałym poziomie 
przez cały rok; znacząco poniżej 
wyników z Zachodu.</t>
    </r>
  </si>
  <si>
    <t>sty</t>
  </si>
  <si>
    <t>lut</t>
  </si>
  <si>
    <t>mar</t>
  </si>
  <si>
    <t>kwi</t>
  </si>
  <si>
    <t>maj</t>
  </si>
  <si>
    <t>cze</t>
  </si>
  <si>
    <t>Najwyższy, najniższy</t>
  </si>
  <si>
    <t>Pierwszy, ostatni</t>
  </si>
  <si>
    <t>Punkty ujemne</t>
  </si>
  <si>
    <r>
      <rPr>
        <b/>
        <sz val="11"/>
        <color theme="1"/>
        <rFont val="Calibri"/>
        <family val="2"/>
        <charset val="238"/>
        <scheme val="minor"/>
      </rPr>
      <t>Przeczytane strony</t>
    </r>
  </si>
  <si>
    <t>Miesięczny cel:</t>
  </si>
  <si>
    <t>Data</t>
  </si>
  <si>
    <t>Ilość</t>
  </si>
  <si>
    <r>
      <rPr>
        <b/>
        <sz val="11"/>
        <rFont val="Calibri"/>
        <family val="2"/>
        <scheme val="minor"/>
      </rPr>
      <t>sty</t>
    </r>
  </si>
  <si>
    <r>
      <rPr>
        <b/>
        <sz val="11"/>
        <rFont val="Calibri"/>
        <family val="2"/>
        <scheme val="minor"/>
      </rPr>
      <t>lut</t>
    </r>
  </si>
  <si>
    <r>
      <rPr>
        <b/>
        <sz val="11"/>
        <rFont val="Calibri"/>
        <family val="2"/>
        <scheme val="minor"/>
      </rPr>
      <t>mar</t>
    </r>
  </si>
  <si>
    <r>
      <rPr>
        <b/>
        <sz val="11"/>
        <rFont val="Calibri"/>
        <family val="2"/>
        <scheme val="minor"/>
      </rPr>
      <t>kwi</t>
    </r>
  </si>
  <si>
    <r>
      <rPr>
        <b/>
        <sz val="11"/>
        <rFont val="Calibri"/>
        <family val="2"/>
        <scheme val="minor"/>
      </rPr>
      <t>maj</t>
    </r>
  </si>
  <si>
    <r>
      <rPr>
        <b/>
        <sz val="11"/>
        <rFont val="Calibri"/>
        <family val="2"/>
        <scheme val="minor"/>
      </rPr>
      <t>cze</t>
    </r>
  </si>
  <si>
    <r>
      <rPr>
        <b/>
        <sz val="11"/>
        <color theme="1"/>
        <rFont val="Calibri"/>
        <family val="2"/>
        <charset val="238"/>
        <scheme val="minor"/>
      </rPr>
      <t>Stopy procentowe na koniec miesiąca</t>
    </r>
  </si>
  <si>
    <r>
      <rPr>
        <b/>
        <sz val="9"/>
        <color theme="1"/>
        <rFont val="Calibri"/>
        <family val="2"/>
        <charset val="238"/>
        <scheme val="minor"/>
      </rPr>
      <t>Zachód:</t>
    </r>
    <r>
      <rPr>
        <sz val="9"/>
        <color theme="1"/>
        <rFont val="Calibri"/>
        <family val="2"/>
        <charset val="238"/>
        <scheme val="minor"/>
      </rPr>
      <t xml:space="preserve"> po słabym starcie sprzedaż                                         w drugiej połowie znacząco wzrosła,                      przekraczając oczekiwania.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</si>
</sst>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 style="medium">
        <color theme="0" tint="-0.249977111117893"/>
      </left>
      <right/>
      <top style="medium">
        <color theme="0" tint="-0.249977111117893"/>
      </top>
      <bottom/>
      <diagonal/>
    </border>
    <border>
      <left/>
      <right/>
      <top style="medium">
        <color theme="0" tint="-0.249977111117893"/>
      </top>
      <bottom/>
      <diagonal/>
    </border>
    <border>
      <left/>
      <right style="medium">
        <color theme="0" tint="-0.249977111117893"/>
      </right>
      <top style="medium">
        <color theme="0" tint="-0.249977111117893"/>
      </top>
      <bottom/>
      <diagonal/>
    </border>
    <border>
      <left style="medium">
        <color theme="0" tint="-0.249977111117893"/>
      </left>
      <right/>
      <top/>
      <bottom/>
      <diagonal/>
    </border>
    <border>
      <left/>
      <right style="medium">
        <color theme="0" tint="-0.249977111117893"/>
      </right>
      <top/>
      <bottom/>
      <diagonal/>
    </border>
    <border>
      <left style="medium">
        <color theme="0" tint="-0.249977111117893"/>
      </left>
      <right/>
      <top/>
      <bottom style="medium">
        <color theme="0" tint="-0.249977111117893"/>
      </bottom>
      <diagonal/>
    </border>
    <border>
      <left/>
      <right/>
      <top/>
      <bottom style="medium">
        <color theme="0" tint="-0.249977111117893"/>
      </bottom>
      <diagonal/>
    </border>
    <border>
      <left/>
      <right style="medium">
        <color theme="0" tint="-0.249977111117893"/>
      </right>
      <top/>
      <bottom style="medium">
        <color theme="0" tint="-0.249977111117893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71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0" fontId="2" fillId="0" borderId="0" xfId="0" applyFont="1"/>
    <xf numFmtId="0" fontId="0" fillId="0" borderId="0" xfId="0" applyFill="1"/>
    <xf numFmtId="0" fontId="3" fillId="0" borderId="0" xfId="0" applyFont="1"/>
    <xf numFmtId="0" fontId="2" fillId="3" borderId="0" xfId="0" applyFont="1" applyFill="1" applyAlignment="1">
      <alignment horizontal="right" readingOrder="1"/>
    </xf>
    <xf numFmtId="0" fontId="0" fillId="0" borderId="0" xfId="0" applyAlignment="1">
      <alignment wrapText="1" readingOrder="1"/>
    </xf>
    <xf numFmtId="0" fontId="0" fillId="3" borderId="0" xfId="0" applyFill="1"/>
    <xf numFmtId="0" fontId="1" fillId="3" borderId="0" xfId="0" applyFont="1" applyFill="1"/>
    <xf numFmtId="14" fontId="0" fillId="0" borderId="0" xfId="0" applyNumberFormat="1"/>
    <xf numFmtId="0" fontId="0" fillId="4" borderId="1" xfId="0" applyFill="1" applyBorder="1" applyAlignment="1">
      <alignment horizontal="center" readingOrder="1"/>
    </xf>
    <xf numFmtId="0" fontId="0" fillId="4" borderId="1" xfId="0" applyFill="1" applyBorder="1" applyAlignment="1">
      <alignment horizontal="right" readingOrder="1"/>
    </xf>
    <xf numFmtId="0" fontId="0" fillId="0" borderId="2" xfId="0" applyBorder="1"/>
    <xf numFmtId="0" fontId="1" fillId="4" borderId="2" xfId="0" applyFont="1" applyFill="1" applyBorder="1" applyAlignment="1">
      <alignment horizontal="center" readingOrder="1"/>
    </xf>
    <xf numFmtId="0" fontId="1" fillId="4" borderId="3" xfId="0" applyFont="1" applyFill="1" applyBorder="1" applyAlignment="1">
      <alignment horizontal="center" readingOrder="1"/>
    </xf>
    <xf numFmtId="0" fontId="1" fillId="4" borderId="2" xfId="0" applyFont="1" applyFill="1" applyBorder="1"/>
    <xf numFmtId="0" fontId="1" fillId="3" borderId="0" xfId="0" applyFont="1" applyFill="1" applyAlignment="1">
      <alignment vertical="center" readingOrder="1"/>
    </xf>
    <xf numFmtId="0" fontId="0" fillId="3" borderId="0" xfId="0" applyFill="1" applyAlignment="1"/>
    <xf numFmtId="0" fontId="6" fillId="6" borderId="0" xfId="0" applyFont="1" applyFill="1"/>
    <xf numFmtId="0" fontId="0" fillId="0" borderId="0" xfId="0" applyAlignment="1">
      <alignment horizontal="right" indent="1" readingOrder="1"/>
    </xf>
    <xf numFmtId="0" fontId="6" fillId="6" borderId="0" xfId="0" applyFont="1" applyFill="1" applyAlignment="1">
      <alignment horizontal="center" readingOrder="1"/>
    </xf>
    <xf numFmtId="0" fontId="6" fillId="6" borderId="4" xfId="0" applyFont="1" applyFill="1" applyBorder="1"/>
    <xf numFmtId="0" fontId="6" fillId="6" borderId="5" xfId="0" applyFont="1" applyFill="1" applyBorder="1" applyAlignment="1">
      <alignment horizontal="center" readingOrder="1"/>
    </xf>
    <xf numFmtId="0" fontId="0" fillId="7" borderId="0" xfId="0" applyFont="1" applyFill="1" applyBorder="1" applyAlignment="1">
      <alignment horizontal="right" indent="1" readingOrder="1"/>
    </xf>
    <xf numFmtId="164" fontId="8" fillId="5" borderId="0" xfId="1" applyNumberFormat="1" applyFont="1" applyFill="1" applyBorder="1" applyAlignment="1">
      <alignment horizontal="right" indent="1" readingOrder="1"/>
    </xf>
    <xf numFmtId="0" fontId="0" fillId="8" borderId="0" xfId="0" applyFont="1" applyFill="1" applyBorder="1" applyAlignment="1">
      <alignment horizontal="right" indent="1" readingOrder="1"/>
    </xf>
    <xf numFmtId="164" fontId="8" fillId="9" borderId="0" xfId="1" applyNumberFormat="1" applyFont="1" applyFill="1" applyBorder="1" applyAlignment="1">
      <alignment horizontal="right" indent="1" readingOrder="1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right" indent="1" readingOrder="1"/>
    </xf>
    <xf numFmtId="164" fontId="8" fillId="0" borderId="0" xfId="1" applyNumberFormat="1" applyFont="1" applyFill="1" applyBorder="1" applyAlignment="1">
      <alignment horizontal="right" indent="1" readingOrder="1"/>
    </xf>
    <xf numFmtId="0" fontId="0" fillId="7" borderId="4" xfId="0" applyFont="1" applyFill="1" applyBorder="1"/>
    <xf numFmtId="0" fontId="0" fillId="7" borderId="5" xfId="0" applyFont="1" applyFill="1" applyBorder="1" applyAlignment="1">
      <alignment horizontal="right" indent="1" readingOrder="1"/>
    </xf>
    <xf numFmtId="0" fontId="8" fillId="5" borderId="8" xfId="0" applyFont="1" applyFill="1" applyBorder="1"/>
    <xf numFmtId="0" fontId="0" fillId="8" borderId="8" xfId="0" applyFont="1" applyFill="1" applyBorder="1"/>
    <xf numFmtId="0" fontId="8" fillId="9" borderId="8" xfId="0" applyFont="1" applyFill="1" applyBorder="1"/>
    <xf numFmtId="0" fontId="0" fillId="7" borderId="8" xfId="0" applyFont="1" applyFill="1" applyBorder="1"/>
    <xf numFmtId="0" fontId="0" fillId="0" borderId="8" xfId="0" applyFont="1" applyFill="1" applyBorder="1"/>
    <xf numFmtId="0" fontId="8" fillId="0" borderId="8" xfId="0" applyFont="1" applyFill="1" applyBorder="1"/>
    <xf numFmtId="0" fontId="8" fillId="0" borderId="9" xfId="0" applyFont="1" applyFill="1" applyBorder="1"/>
    <xf numFmtId="164" fontId="8" fillId="0" borderId="10" xfId="1" applyNumberFormat="1" applyFont="1" applyFill="1" applyBorder="1" applyAlignment="1">
      <alignment horizontal="right" indent="1" readingOrder="1"/>
    </xf>
    <xf numFmtId="0" fontId="6" fillId="6" borderId="6" xfId="0" applyFont="1" applyFill="1" applyBorder="1" applyAlignment="1">
      <alignment horizontal="center" readingOrder="1"/>
    </xf>
    <xf numFmtId="164" fontId="8" fillId="5" borderId="0" xfId="0" applyNumberFormat="1" applyFont="1" applyFill="1" applyBorder="1" applyAlignment="1">
      <alignment horizontal="right" indent="1" readingOrder="1"/>
    </xf>
    <xf numFmtId="164" fontId="8" fillId="0" borderId="10" xfId="0" applyNumberFormat="1" applyFont="1" applyFill="1" applyBorder="1" applyAlignment="1">
      <alignment horizontal="right" indent="1" readingOrder="1"/>
    </xf>
    <xf numFmtId="164" fontId="8" fillId="0" borderId="0" xfId="0" applyNumberFormat="1" applyFont="1" applyFill="1" applyBorder="1" applyAlignment="1">
      <alignment horizontal="right" indent="1" readingOrder="1"/>
    </xf>
    <xf numFmtId="164" fontId="8" fillId="9" borderId="0" xfId="0" applyNumberFormat="1" applyFont="1" applyFill="1" applyBorder="1" applyAlignment="1">
      <alignment horizontal="right" indent="1" readingOrder="1"/>
    </xf>
    <xf numFmtId="0" fontId="6" fillId="6" borderId="0" xfId="0" applyFont="1" applyFill="1" applyBorder="1"/>
    <xf numFmtId="0" fontId="6" fillId="6" borderId="0" xfId="0" applyFont="1" applyFill="1" applyBorder="1" applyAlignment="1">
      <alignment horizontal="center" readingOrder="1"/>
    </xf>
    <xf numFmtId="0" fontId="7" fillId="0" borderId="0" xfId="0" applyFont="1" applyAlignment="1">
      <alignment vertical="top" wrapText="1" readingOrder="1"/>
    </xf>
    <xf numFmtId="0" fontId="6" fillId="10" borderId="0" xfId="0" applyFont="1" applyFill="1"/>
    <xf numFmtId="0" fontId="11" fillId="0" borderId="0" xfId="0" applyFont="1"/>
    <xf numFmtId="0" fontId="9" fillId="0" borderId="0" xfId="0" applyFont="1"/>
    <xf numFmtId="0" fontId="14" fillId="0" borderId="0" xfId="0" applyFont="1"/>
    <xf numFmtId="14" fontId="0" fillId="0" borderId="0" xfId="0" applyNumberFormat="1" applyFont="1"/>
    <xf numFmtId="0" fontId="0" fillId="0" borderId="0" xfId="0" applyFont="1"/>
    <xf numFmtId="10" fontId="14" fillId="0" borderId="0" xfId="0" applyNumberFormat="1" applyFont="1"/>
    <xf numFmtId="0" fontId="0" fillId="3" borderId="0" xfId="0" applyFill="1" applyAlignment="1">
      <alignment horizontal="center" readingOrder="1"/>
    </xf>
    <xf numFmtId="0" fontId="4" fillId="0" borderId="0" xfId="0" applyFont="1" applyAlignment="1">
      <alignment horizontal="center" readingOrder="1"/>
    </xf>
    <xf numFmtId="0" fontId="0" fillId="0" borderId="0" xfId="0" applyAlignment="1">
      <alignment horizontal="center" readingOrder="1"/>
    </xf>
    <xf numFmtId="0" fontId="0" fillId="5" borderId="0" xfId="0" applyFill="1" applyAlignment="1">
      <alignment horizontal="center" readingOrder="1"/>
    </xf>
    <xf numFmtId="0" fontId="0" fillId="0" borderId="7" xfId="0" applyFont="1" applyFill="1" applyBorder="1" applyAlignment="1">
      <alignment horizontal="center" readingOrder="1"/>
    </xf>
    <xf numFmtId="0" fontId="0" fillId="5" borderId="7" xfId="0" applyFont="1" applyFill="1" applyBorder="1" applyAlignment="1">
      <alignment horizontal="center" readingOrder="1"/>
    </xf>
    <xf numFmtId="0" fontId="13" fillId="3" borderId="11" xfId="0" applyFont="1" applyFill="1" applyBorder="1" applyAlignment="1">
      <alignment horizontal="left" vertical="top" wrapText="1" readingOrder="1"/>
    </xf>
    <xf numFmtId="0" fontId="7" fillId="3" borderId="12" xfId="0" applyFont="1" applyFill="1" applyBorder="1" applyAlignment="1">
      <alignment horizontal="left" vertical="top" wrapText="1" readingOrder="1"/>
    </xf>
    <xf numFmtId="0" fontId="7" fillId="3" borderId="13" xfId="0" applyFont="1" applyFill="1" applyBorder="1" applyAlignment="1">
      <alignment horizontal="left" vertical="top" wrapText="1" readingOrder="1"/>
    </xf>
    <xf numFmtId="0" fontId="7" fillId="3" borderId="14" xfId="0" applyFont="1" applyFill="1" applyBorder="1" applyAlignment="1">
      <alignment horizontal="left" vertical="top" wrapText="1" readingOrder="1"/>
    </xf>
    <xf numFmtId="0" fontId="7" fillId="3" borderId="0" xfId="0" applyFont="1" applyFill="1" applyBorder="1" applyAlignment="1">
      <alignment horizontal="left" vertical="top" wrapText="1" readingOrder="1"/>
    </xf>
    <xf numFmtId="0" fontId="7" fillId="3" borderId="15" xfId="0" applyFont="1" applyFill="1" applyBorder="1" applyAlignment="1">
      <alignment horizontal="left" vertical="top" wrapText="1" readingOrder="1"/>
    </xf>
    <xf numFmtId="0" fontId="7" fillId="3" borderId="16" xfId="0" applyFont="1" applyFill="1" applyBorder="1" applyAlignment="1">
      <alignment horizontal="left" vertical="top" wrapText="1" readingOrder="1"/>
    </xf>
    <xf numFmtId="0" fontId="7" fillId="3" borderId="17" xfId="0" applyFont="1" applyFill="1" applyBorder="1" applyAlignment="1">
      <alignment horizontal="left" vertical="top" wrapText="1" readingOrder="1"/>
    </xf>
    <xf numFmtId="0" fontId="7" fillId="3" borderId="18" xfId="0" applyFont="1" applyFill="1" applyBorder="1" applyAlignment="1">
      <alignment horizontal="left" vertical="top" wrapText="1" readingOrder="1"/>
    </xf>
  </cellXfs>
  <cellStyles count="2">
    <cellStyle name="Normalny" xfId="0" builtinId="0"/>
    <cellStyle name="Procentowy" xfId="1" builtinId="5"/>
  </cellStyles>
  <dxfs count="17">
    <dxf>
      <alignment horizontal="right" vertical="bottom" textRotation="0" wrapText="0" indent="1" justifyLastLine="0" shrinkToFit="0" readingOrder="0"/>
    </dxf>
    <dxf>
      <alignment horizontal="right" vertical="bottom" textRotation="0" wrapText="0" indent="1" justifyLastLine="0" shrinkToFit="0" readingOrder="0"/>
    </dxf>
    <dxf>
      <alignment horizontal="right" vertical="bottom" textRotation="0" wrapText="0" indent="1" justifyLastLine="0" shrinkToFit="0" readingOrder="0"/>
    </dxf>
    <dxf>
      <alignment horizontal="right" vertical="bottom" textRotation="0" wrapText="0" indent="1" justifyLastLine="0" shrinkToFit="0" readingOrder="0"/>
    </dxf>
    <dxf>
      <alignment horizontal="right" vertical="bottom" textRotation="0" wrapText="0" indent="1" justifyLastLine="0" shrinkToFit="0" readingOrder="0"/>
    </dxf>
    <dxf>
      <alignment horizontal="right" vertical="bottom" textRotation="0" wrapText="0" 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/>
        </patternFill>
      </fill>
    </dxf>
    <dxf>
      <alignment horizontal="right" vertical="bottom" textRotation="0" wrapText="0" indent="1" justifyLastLine="0" shrinkToFit="0" readingOrder="0"/>
    </dxf>
    <dxf>
      <alignment horizontal="right" vertical="bottom" textRotation="0" wrapText="0" indent="1" justifyLastLine="0" shrinkToFit="0" readingOrder="0"/>
    </dxf>
    <dxf>
      <alignment horizontal="right" vertical="bottom" textRotation="0" wrapText="0" indent="1" justifyLastLine="0" shrinkToFit="0" readingOrder="0"/>
    </dxf>
    <dxf>
      <alignment horizontal="right" vertical="bottom" textRotation="0" wrapText="0" indent="1" justifyLastLine="0" shrinkToFit="0" readingOrder="0"/>
    </dxf>
    <dxf>
      <alignment horizontal="right" vertical="bottom" textRotation="0" wrapText="0" indent="1" justifyLastLine="0" shrinkToFit="0" readingOrder="0"/>
    </dxf>
    <dxf>
      <alignment horizontal="right" vertical="bottom" textRotation="0" wrapText="0" 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3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4" formatCode="0.00%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581025</xdr:colOff>
      <xdr:row>27</xdr:row>
      <xdr:rowOff>161924</xdr:rowOff>
    </xdr:from>
    <xdr:to>
      <xdr:col>19</xdr:col>
      <xdr:colOff>581025</xdr:colOff>
      <xdr:row>40</xdr:row>
      <xdr:rowOff>95249</xdr:rowOff>
    </xdr:to>
    <xdr:sp macro="" textlink="">
      <xdr:nvSpPr>
        <xdr:cNvPr id="5" name="Up Arrow 4"/>
        <xdr:cNvSpPr/>
      </xdr:nvSpPr>
      <xdr:spPr>
        <a:xfrm>
          <a:off x="5534025" y="5305424"/>
          <a:ext cx="5162550" cy="2409825"/>
        </a:xfrm>
        <a:prstGeom prst="upArrow">
          <a:avLst>
            <a:gd name="adj1" fmla="val 58487"/>
            <a:gd name="adj2" fmla="val 66947"/>
          </a:avLst>
        </a:prstGeom>
        <a:solidFill>
          <a:schemeClr val="bg1">
            <a:lumMod val="75000"/>
            <a:alpha val="11000"/>
          </a:schemeClr>
        </a:solidFill>
        <a:ln w="6350">
          <a:solidFill>
            <a:sysClr val="windowText" lastClr="000000"/>
          </a:solidFill>
        </a:ln>
        <a:effectLst>
          <a:outerShdw blurRad="76200" dir="13500000" sy="23000" kx="1200000" algn="br" rotWithShape="0">
            <a:prstClr val="black">
              <a:alpha val="2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ables/table1.xml><?xml version="1.0" encoding="utf-8"?>
<table xmlns="http://schemas.openxmlformats.org/spreadsheetml/2006/main" id="1" name="Tabela1" displayName="Tabela1" ref="B3:C11" totalsRowShown="0" dataDxfId="16">
  <autoFilter ref="B3:C11"/>
  <tableColumns count="2">
    <tableColumn id="1" name="Month" dataDxfId="15"/>
    <tableColumn id="2" name="Rate" dataDxfId="14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ela2" displayName="Tabela2" ref="B3:I9" totalsRowShown="0" headerRowDxfId="13">
  <autoFilter ref="B3:I9"/>
  <tableColumns count="8">
    <tableColumn id="1" name="Product Line"/>
    <tableColumn id="2" name="Jan" dataDxfId="12"/>
    <tableColumn id="3" name="Feb" dataDxfId="11"/>
    <tableColumn id="4" name="Mar" dataDxfId="10"/>
    <tableColumn id="5" name="Apr" dataDxfId="9"/>
    <tableColumn id="6" name="May" dataDxfId="8"/>
    <tableColumn id="7" name="Jun" dataDxfId="7"/>
    <tableColumn id="8" name="6-Month Trend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ela24" displayName="Tabela24" ref="K3:R9" totalsRowShown="0" headerRowDxfId="6">
  <autoFilter ref="K3:R9"/>
  <tableColumns count="8">
    <tableColumn id="1" name="Product Line"/>
    <tableColumn id="2" name="Jan" dataDxfId="5"/>
    <tableColumn id="3" name="Feb" dataDxfId="4"/>
    <tableColumn id="4" name="Mar" dataDxfId="3"/>
    <tableColumn id="5" name="Apr" dataDxfId="2"/>
    <tableColumn id="6" name="May" dataDxfId="1"/>
    <tableColumn id="7" name="Jun" dataDxfId="0"/>
    <tableColumn id="8" name="6-Month Tren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26"/>
  <sheetViews>
    <sheetView showGridLines="0" workbookViewId="0">
      <selection activeCell="K8" sqref="K8"/>
    </sheetView>
  </sheetViews>
  <sheetFormatPr defaultRowHeight="15" x14ac:dyDescent="0.25"/>
  <cols>
    <col min="1" max="1" width="16.140625" customWidth="1"/>
    <col min="3" max="6" width="9.140625" customWidth="1"/>
    <col min="8" max="8" width="26.28515625" customWidth="1"/>
  </cols>
  <sheetData>
    <row r="1" spans="1:8" ht="18.75" x14ac:dyDescent="0.3">
      <c r="A1" s="5" t="s">
        <v>12</v>
      </c>
    </row>
    <row r="3" spans="1:8" x14ac:dyDescent="0.25">
      <c r="A3" s="1" t="s">
        <v>6</v>
      </c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41</v>
      </c>
    </row>
    <row r="4" spans="1:8" x14ac:dyDescent="0.25">
      <c r="A4" s="2" t="s">
        <v>7</v>
      </c>
      <c r="B4" s="2">
        <v>103.98</v>
      </c>
      <c r="C4" s="2">
        <v>98.92</v>
      </c>
      <c r="D4" s="2">
        <v>88.12</v>
      </c>
      <c r="E4" s="2">
        <v>86.34</v>
      </c>
      <c r="F4" s="2">
        <v>75.58</v>
      </c>
      <c r="G4" s="2">
        <v>71.2</v>
      </c>
      <c r="H4" s="2"/>
    </row>
    <row r="5" spans="1:8" x14ac:dyDescent="0.25">
      <c r="A5" s="2" t="s">
        <v>8</v>
      </c>
      <c r="B5" s="2">
        <v>212.74</v>
      </c>
      <c r="C5" s="2">
        <v>218.7</v>
      </c>
      <c r="D5" s="2">
        <v>202.18</v>
      </c>
      <c r="E5" s="2">
        <v>198.56</v>
      </c>
      <c r="F5" s="2">
        <v>190.12</v>
      </c>
      <c r="G5" s="2">
        <v>181.74</v>
      </c>
      <c r="H5" s="2"/>
    </row>
    <row r="6" spans="1:8" x14ac:dyDescent="0.25">
      <c r="A6" s="2" t="s">
        <v>9</v>
      </c>
      <c r="B6" s="2">
        <v>75.739999999999995</v>
      </c>
      <c r="C6" s="2">
        <v>73.680000000000007</v>
      </c>
      <c r="D6" s="2">
        <v>69.86</v>
      </c>
      <c r="E6" s="2">
        <v>60.34</v>
      </c>
      <c r="F6" s="2">
        <v>64.92</v>
      </c>
      <c r="G6" s="2">
        <v>59.459999999999994</v>
      </c>
      <c r="H6" s="2"/>
    </row>
    <row r="7" spans="1:8" x14ac:dyDescent="0.25">
      <c r="A7" s="2" t="s">
        <v>11</v>
      </c>
      <c r="B7" s="2">
        <v>91.78</v>
      </c>
      <c r="C7" s="2">
        <v>95.44</v>
      </c>
      <c r="D7" s="2">
        <v>98.1</v>
      </c>
      <c r="E7" s="2">
        <v>99.46</v>
      </c>
      <c r="F7" s="2">
        <v>98.68</v>
      </c>
      <c r="G7" s="2">
        <v>105.86</v>
      </c>
      <c r="H7" s="2"/>
    </row>
    <row r="8" spans="1:8" x14ac:dyDescent="0.25">
      <c r="A8" s="2" t="s">
        <v>10</v>
      </c>
      <c r="B8" s="2">
        <v>324.47999999999996</v>
      </c>
      <c r="C8" s="2">
        <v>309.14000000000004</v>
      </c>
      <c r="D8" s="2">
        <v>313.10000000000002</v>
      </c>
      <c r="E8" s="2">
        <v>287.82</v>
      </c>
      <c r="F8" s="2">
        <v>276.23999999999995</v>
      </c>
      <c r="G8" s="2">
        <v>260.89999999999998</v>
      </c>
      <c r="H8" s="2"/>
    </row>
    <row r="10" spans="1:8" ht="18.75" x14ac:dyDescent="0.3">
      <c r="A10" s="5" t="s">
        <v>13</v>
      </c>
    </row>
    <row r="12" spans="1:8" x14ac:dyDescent="0.25">
      <c r="A12" s="1" t="s">
        <v>6</v>
      </c>
      <c r="B12" s="1" t="s">
        <v>0</v>
      </c>
      <c r="C12" s="1" t="s">
        <v>1</v>
      </c>
      <c r="D12" s="1" t="s">
        <v>2</v>
      </c>
      <c r="E12" s="1" t="s">
        <v>3</v>
      </c>
      <c r="F12" s="1" t="s">
        <v>4</v>
      </c>
      <c r="G12" s="1" t="s">
        <v>5</v>
      </c>
      <c r="H12" s="1" t="s">
        <v>41</v>
      </c>
    </row>
    <row r="13" spans="1:8" x14ac:dyDescent="0.25">
      <c r="A13" s="2" t="s">
        <v>7</v>
      </c>
      <c r="B13" s="2">
        <v>103.98</v>
      </c>
      <c r="C13" s="2">
        <v>98.92</v>
      </c>
      <c r="D13" s="2">
        <v>88.12</v>
      </c>
      <c r="E13" s="2">
        <v>86.34</v>
      </c>
      <c r="F13" s="2">
        <v>75.58</v>
      </c>
      <c r="G13" s="2">
        <v>71.2</v>
      </c>
      <c r="H13" s="2"/>
    </row>
    <row r="14" spans="1:8" x14ac:dyDescent="0.25">
      <c r="A14" s="2" t="s">
        <v>8</v>
      </c>
      <c r="B14" s="2">
        <v>212.74</v>
      </c>
      <c r="C14" s="2">
        <v>218.7</v>
      </c>
      <c r="D14" s="2">
        <v>202.18</v>
      </c>
      <c r="E14" s="2">
        <v>198.56</v>
      </c>
      <c r="F14" s="2">
        <v>190.12</v>
      </c>
      <c r="G14" s="2">
        <v>181.74</v>
      </c>
      <c r="H14" s="2"/>
    </row>
    <row r="15" spans="1:8" x14ac:dyDescent="0.25">
      <c r="A15" s="2" t="s">
        <v>9</v>
      </c>
      <c r="B15" s="2">
        <v>75.739999999999995</v>
      </c>
      <c r="C15" s="2">
        <v>73.680000000000007</v>
      </c>
      <c r="D15" s="2">
        <v>69.86</v>
      </c>
      <c r="E15" s="2">
        <v>60.34</v>
      </c>
      <c r="F15" s="2">
        <v>64.92</v>
      </c>
      <c r="G15" s="2">
        <v>59.459999999999994</v>
      </c>
      <c r="H15" s="2"/>
    </row>
    <row r="16" spans="1:8" x14ac:dyDescent="0.25">
      <c r="A16" s="2" t="s">
        <v>11</v>
      </c>
      <c r="B16" s="2">
        <v>91.78</v>
      </c>
      <c r="C16" s="2">
        <v>95.44</v>
      </c>
      <c r="D16" s="2">
        <v>98.1</v>
      </c>
      <c r="E16" s="2">
        <v>99.46</v>
      </c>
      <c r="F16" s="2">
        <v>98.68</v>
      </c>
      <c r="G16" s="2">
        <v>105.86</v>
      </c>
      <c r="H16" s="2"/>
    </row>
    <row r="17" spans="1:8" x14ac:dyDescent="0.25">
      <c r="A17" s="2" t="s">
        <v>10</v>
      </c>
      <c r="B17" s="2">
        <v>324.47999999999996</v>
      </c>
      <c r="C17" s="2">
        <v>309.14000000000004</v>
      </c>
      <c r="D17" s="2">
        <v>313.10000000000002</v>
      </c>
      <c r="E17" s="2">
        <v>287.82</v>
      </c>
      <c r="F17" s="2">
        <v>276.23999999999995</v>
      </c>
      <c r="G17" s="2">
        <v>260.89999999999998</v>
      </c>
      <c r="H17" s="2"/>
    </row>
    <row r="19" spans="1:8" ht="18.75" x14ac:dyDescent="0.3">
      <c r="A19" s="5" t="s">
        <v>14</v>
      </c>
    </row>
    <row r="21" spans="1:8" x14ac:dyDescent="0.25">
      <c r="A21" s="1" t="s">
        <v>6</v>
      </c>
      <c r="B21" s="1" t="s">
        <v>0</v>
      </c>
      <c r="C21" s="1" t="s">
        <v>1</v>
      </c>
      <c r="D21" s="1" t="s">
        <v>2</v>
      </c>
      <c r="E21" s="1" t="s">
        <v>3</v>
      </c>
      <c r="F21" s="1" t="s">
        <v>4</v>
      </c>
      <c r="G21" s="1" t="s">
        <v>5</v>
      </c>
      <c r="H21" s="1" t="s">
        <v>41</v>
      </c>
    </row>
    <row r="22" spans="1:8" x14ac:dyDescent="0.25">
      <c r="A22" s="2" t="s">
        <v>7</v>
      </c>
      <c r="B22" s="2" t="e">
        <f>NA()</f>
        <v>#N/A</v>
      </c>
      <c r="C22" s="2">
        <f>C13-B13</f>
        <v>-5.0600000000000023</v>
      </c>
      <c r="D22" s="2">
        <f t="shared" ref="D22:G22" si="0">D13-C13</f>
        <v>-10.799999999999997</v>
      </c>
      <c r="E22" s="2">
        <f t="shared" si="0"/>
        <v>-1.7800000000000011</v>
      </c>
      <c r="F22" s="2">
        <f t="shared" si="0"/>
        <v>-10.760000000000005</v>
      </c>
      <c r="G22" s="2">
        <f t="shared" si="0"/>
        <v>-4.3799999999999955</v>
      </c>
      <c r="H22" s="2"/>
    </row>
    <row r="23" spans="1:8" x14ac:dyDescent="0.25">
      <c r="A23" s="2" t="s">
        <v>8</v>
      </c>
      <c r="B23" s="2" t="e">
        <f>NA()</f>
        <v>#N/A</v>
      </c>
      <c r="C23" s="2">
        <f t="shared" ref="C23:G23" si="1">C14-B14</f>
        <v>5.9599999999999795</v>
      </c>
      <c r="D23" s="2">
        <f t="shared" si="1"/>
        <v>-16.519999999999982</v>
      </c>
      <c r="E23" s="2">
        <f t="shared" si="1"/>
        <v>-3.6200000000000045</v>
      </c>
      <c r="F23" s="2">
        <f t="shared" si="1"/>
        <v>-8.4399999999999977</v>
      </c>
      <c r="G23" s="2">
        <f t="shared" si="1"/>
        <v>-8.3799999999999955</v>
      </c>
      <c r="H23" s="2"/>
    </row>
    <row r="24" spans="1:8" x14ac:dyDescent="0.25">
      <c r="A24" s="2" t="s">
        <v>9</v>
      </c>
      <c r="B24" s="2" t="e">
        <f>NA()</f>
        <v>#N/A</v>
      </c>
      <c r="C24" s="2">
        <f t="shared" ref="C24:G24" si="2">C15-B15</f>
        <v>-2.0599999999999881</v>
      </c>
      <c r="D24" s="2">
        <f t="shared" si="2"/>
        <v>-3.8200000000000074</v>
      </c>
      <c r="E24" s="2">
        <f t="shared" si="2"/>
        <v>-9.519999999999996</v>
      </c>
      <c r="F24" s="2">
        <f t="shared" si="2"/>
        <v>4.5799999999999983</v>
      </c>
      <c r="G24" s="2">
        <f t="shared" si="2"/>
        <v>-5.460000000000008</v>
      </c>
      <c r="H24" s="2"/>
    </row>
    <row r="25" spans="1:8" x14ac:dyDescent="0.25">
      <c r="A25" s="2" t="s">
        <v>11</v>
      </c>
      <c r="B25" s="2" t="e">
        <f>NA()</f>
        <v>#N/A</v>
      </c>
      <c r="C25" s="2">
        <f t="shared" ref="C25:G25" si="3">C16-B16</f>
        <v>3.6599999999999966</v>
      </c>
      <c r="D25" s="2">
        <f t="shared" si="3"/>
        <v>2.6599999999999966</v>
      </c>
      <c r="E25" s="2">
        <f t="shared" si="3"/>
        <v>1.3599999999999994</v>
      </c>
      <c r="F25" s="2">
        <f t="shared" si="3"/>
        <v>-0.77999999999998693</v>
      </c>
      <c r="G25" s="2">
        <f t="shared" si="3"/>
        <v>7.1799999999999926</v>
      </c>
      <c r="H25" s="2"/>
    </row>
    <row r="26" spans="1:8" x14ac:dyDescent="0.25">
      <c r="A26" s="2" t="s">
        <v>10</v>
      </c>
      <c r="B26" s="2" t="e">
        <f>NA()</f>
        <v>#N/A</v>
      </c>
      <c r="C26" s="2">
        <f t="shared" ref="C26:G26" si="4">C17-B17</f>
        <v>-15.339999999999918</v>
      </c>
      <c r="D26" s="2">
        <f t="shared" si="4"/>
        <v>3.9599999999999795</v>
      </c>
      <c r="E26" s="2">
        <f t="shared" si="4"/>
        <v>-25.28000000000003</v>
      </c>
      <c r="F26" s="2">
        <f t="shared" si="4"/>
        <v>-11.580000000000041</v>
      </c>
      <c r="G26" s="2">
        <f t="shared" si="4"/>
        <v>-15.339999999999975</v>
      </c>
      <c r="H26" s="2"/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displayHidden="1">
          <x14:colorSeries theme="1"/>
          <x14:colorNegative theme="0" tint="-0.499984740745262"/>
          <x14:colorMarkers theme="1"/>
          <x14:colorFirst theme="5" tint="-0.249977111117893"/>
          <x14:colorLast theme="5" tint="-0.249977111117893"/>
          <x14:colorHigh theme="5" tint="-0.499984740745262"/>
          <x14:colorLow theme="5" tint="-0.499984740745262"/>
          <x14:sparklines>
            <x14:sparkline>
              <xm:f>Arkusz1!B4:G4</xm:f>
              <xm:sqref>H4</xm:sqref>
            </x14:sparkline>
            <x14:sparkline>
              <xm:f>Arkusz1!B5:G5</xm:f>
              <xm:sqref>H5</xm:sqref>
            </x14:sparkline>
            <x14:sparkline>
              <xm:f>Arkusz1!B6:G6</xm:f>
              <xm:sqref>H6</xm:sqref>
            </x14:sparkline>
            <x14:sparkline>
              <xm:f>Arkusz1!B7:G7</xm:f>
              <xm:sqref>H7</xm:sqref>
            </x14:sparkline>
            <x14:sparkline>
              <xm:f>Arkusz1!B8:G8</xm:f>
              <xm:sqref>H8</xm:sqref>
            </x14:sparkline>
          </x14:sparklines>
        </x14:sparklineGroup>
        <x14:sparklineGroup type="column" displayEmptyCellsAs="gap">
          <x14:colorSeries theme="7" tint="-0.499984740745262"/>
          <x14:colorNegative theme="8"/>
          <x14:colorMarkers theme="7" tint="0.79998168889431442"/>
          <x14:colorFirst theme="7" tint="-0.249977111117893"/>
          <x14:colorLast theme="7" tint="-0.249977111117893"/>
          <x14:colorHigh theme="7" tint="0.59999389629810485"/>
          <x14:colorLow theme="7" tint="0.59999389629810485"/>
          <x14:sparklines>
            <x14:sparkline>
              <xm:f>Arkusz1!B13:G13</xm:f>
              <xm:sqref>H13</xm:sqref>
            </x14:sparkline>
            <x14:sparkline>
              <xm:f>Arkusz1!B14:G14</xm:f>
              <xm:sqref>H14</xm:sqref>
            </x14:sparkline>
            <x14:sparkline>
              <xm:f>Arkusz1!B15:G15</xm:f>
              <xm:sqref>H15</xm:sqref>
            </x14:sparkline>
            <x14:sparkline>
              <xm:f>Arkusz1!B16:G16</xm:f>
              <xm:sqref>H16</xm:sqref>
            </x14:sparkline>
            <x14:sparkline>
              <xm:f>Arkusz1!B17:G17</xm:f>
              <xm:sqref>H17</xm:sqref>
            </x14:sparkline>
          </x14:sparklines>
        </x14:sparklineGroup>
        <x14:sparklineGroup type="stacked" displayEmptyCellsAs="gap" negative="1">
          <x14:colorSeries theme="1"/>
          <x14:colorNegative theme="9"/>
          <x14:colorMarkers theme="8"/>
          <x14:colorFirst theme="4"/>
          <x14:colorLast theme="5"/>
          <x14:colorHigh theme="6"/>
          <x14:colorLow theme="7"/>
          <x14:sparklines>
            <x14:sparkline>
              <xm:f>Arkusz1!B22:G22</xm:f>
              <xm:sqref>H22</xm:sqref>
            </x14:sparkline>
            <x14:sparkline>
              <xm:f>Arkusz1!B23:G23</xm:f>
              <xm:sqref>H23</xm:sqref>
            </x14:sparkline>
            <x14:sparkline>
              <xm:f>Arkusz1!B24:G24</xm:f>
              <xm:sqref>H24</xm:sqref>
            </x14:sparkline>
            <x14:sparkline>
              <xm:f>Arkusz1!B25:G25</xm:f>
              <xm:sqref>H25</xm:sqref>
            </x14:sparkline>
            <x14:sparkline>
              <xm:f>Arkusz1!B26:G26</xm:f>
              <xm:sqref>H26</xm:sqref>
            </x14:sparkline>
          </x14:sparklines>
        </x14:sparklineGroup>
      </x14:sparklineGroup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3:R40"/>
  <sheetViews>
    <sheetView showGridLines="0" topLeftCell="A10" zoomScaleNormal="100" workbookViewId="0">
      <selection activeCell="I4" sqref="I4:I9"/>
    </sheetView>
  </sheetViews>
  <sheetFormatPr defaultRowHeight="15" x14ac:dyDescent="0.25"/>
  <cols>
    <col min="1" max="1" width="2.28515625" customWidth="1"/>
    <col min="2" max="2" width="18.85546875" customWidth="1"/>
    <col min="3" max="8" width="9.140625" customWidth="1"/>
    <col min="9" max="9" width="25.140625" customWidth="1"/>
    <col min="10" max="10" width="4.28515625" customWidth="1"/>
    <col min="11" max="11" width="19.140625" customWidth="1"/>
    <col min="12" max="17" width="0" hidden="1" customWidth="1"/>
    <col min="18" max="18" width="25.140625" customWidth="1"/>
  </cols>
  <sheetData>
    <row r="3" spans="2:18" x14ac:dyDescent="0.25">
      <c r="B3" s="19" t="s">
        <v>49</v>
      </c>
      <c r="C3" s="21" t="s">
        <v>0</v>
      </c>
      <c r="D3" s="21" t="s">
        <v>1</v>
      </c>
      <c r="E3" s="21" t="s">
        <v>2</v>
      </c>
      <c r="F3" s="21" t="s">
        <v>3</v>
      </c>
      <c r="G3" s="21" t="s">
        <v>4</v>
      </c>
      <c r="H3" s="21" t="s">
        <v>5</v>
      </c>
      <c r="I3" s="19" t="s">
        <v>55</v>
      </c>
      <c r="K3" s="19" t="s">
        <v>49</v>
      </c>
      <c r="L3" s="21" t="s">
        <v>0</v>
      </c>
      <c r="M3" s="21" t="s">
        <v>1</v>
      </c>
      <c r="N3" s="21" t="s">
        <v>2</v>
      </c>
      <c r="O3" s="21" t="s">
        <v>3</v>
      </c>
      <c r="P3" s="21" t="s">
        <v>4</v>
      </c>
      <c r="Q3" s="21" t="s">
        <v>5</v>
      </c>
      <c r="R3" s="19" t="s">
        <v>55</v>
      </c>
    </row>
    <row r="4" spans="2:18" x14ac:dyDescent="0.25">
      <c r="B4" t="s">
        <v>48</v>
      </c>
      <c r="C4" s="20">
        <v>87</v>
      </c>
      <c r="D4" s="20">
        <v>92</v>
      </c>
      <c r="E4" s="20">
        <v>101</v>
      </c>
      <c r="F4" s="20">
        <v>121</v>
      </c>
      <c r="G4" s="20">
        <v>89</v>
      </c>
      <c r="H4" s="20">
        <v>88</v>
      </c>
      <c r="K4" t="s">
        <v>48</v>
      </c>
      <c r="L4" s="20">
        <v>87</v>
      </c>
      <c r="M4" s="20">
        <v>92</v>
      </c>
      <c r="N4" s="20">
        <v>101</v>
      </c>
      <c r="O4" s="20">
        <v>121</v>
      </c>
      <c r="P4" s="20">
        <v>89</v>
      </c>
      <c r="Q4" s="20">
        <v>88</v>
      </c>
    </row>
    <row r="5" spans="2:18" x14ac:dyDescent="0.25">
      <c r="B5" t="s">
        <v>50</v>
      </c>
      <c r="C5" s="20">
        <v>67</v>
      </c>
      <c r="D5" s="20">
        <v>66</v>
      </c>
      <c r="E5" s="20">
        <v>73</v>
      </c>
      <c r="F5" s="20">
        <v>59</v>
      </c>
      <c r="G5" s="20">
        <v>54</v>
      </c>
      <c r="H5" s="20">
        <v>61</v>
      </c>
      <c r="K5" t="s">
        <v>50</v>
      </c>
      <c r="L5" s="20">
        <v>67</v>
      </c>
      <c r="M5" s="20">
        <v>66</v>
      </c>
      <c r="N5" s="20">
        <v>73</v>
      </c>
      <c r="O5" s="20">
        <v>59</v>
      </c>
      <c r="P5" s="20">
        <v>54</v>
      </c>
      <c r="Q5" s="20">
        <v>61</v>
      </c>
    </row>
    <row r="6" spans="2:18" x14ac:dyDescent="0.25">
      <c r="B6" t="s">
        <v>51</v>
      </c>
      <c r="C6" s="20">
        <v>92</v>
      </c>
      <c r="D6" s="20">
        <v>101</v>
      </c>
      <c r="E6" s="20">
        <v>114</v>
      </c>
      <c r="F6" s="20">
        <v>125</v>
      </c>
      <c r="G6" s="20">
        <v>109</v>
      </c>
      <c r="H6" s="20">
        <v>111</v>
      </c>
      <c r="K6" t="s">
        <v>51</v>
      </c>
      <c r="L6" s="20">
        <v>92</v>
      </c>
      <c r="M6" s="20">
        <v>101</v>
      </c>
      <c r="N6" s="20">
        <v>114</v>
      </c>
      <c r="O6" s="20">
        <v>125</v>
      </c>
      <c r="P6" s="20">
        <v>109</v>
      </c>
      <c r="Q6" s="20">
        <v>111</v>
      </c>
    </row>
    <row r="7" spans="2:18" x14ac:dyDescent="0.25">
      <c r="B7" t="s">
        <v>52</v>
      </c>
      <c r="C7" s="20">
        <v>76</v>
      </c>
      <c r="D7" s="20">
        <v>71</v>
      </c>
      <c r="E7" s="20">
        <v>65</v>
      </c>
      <c r="F7" s="20">
        <v>73</v>
      </c>
      <c r="G7" s="20">
        <v>65</v>
      </c>
      <c r="H7" s="20">
        <v>51</v>
      </c>
      <c r="K7" t="s">
        <v>52</v>
      </c>
      <c r="L7" s="20">
        <v>76</v>
      </c>
      <c r="M7" s="20">
        <v>71</v>
      </c>
      <c r="N7" s="20">
        <v>65</v>
      </c>
      <c r="O7" s="20">
        <v>73</v>
      </c>
      <c r="P7" s="20">
        <v>65</v>
      </c>
      <c r="Q7" s="20">
        <v>51</v>
      </c>
    </row>
    <row r="8" spans="2:18" x14ac:dyDescent="0.25">
      <c r="B8" t="s">
        <v>53</v>
      </c>
      <c r="C8" s="20">
        <v>12</v>
      </c>
      <c r="D8" s="20">
        <v>15</v>
      </c>
      <c r="E8" s="20">
        <v>18</v>
      </c>
      <c r="F8" s="20">
        <v>26</v>
      </c>
      <c r="G8" s="20">
        <v>13</v>
      </c>
      <c r="H8" s="20">
        <v>12</v>
      </c>
      <c r="K8" t="s">
        <v>53</v>
      </c>
      <c r="L8" s="20">
        <v>12</v>
      </c>
      <c r="M8" s="20">
        <v>15</v>
      </c>
      <c r="N8" s="20">
        <v>18</v>
      </c>
      <c r="O8" s="20">
        <v>26</v>
      </c>
      <c r="P8" s="20">
        <v>13</v>
      </c>
      <c r="Q8" s="20">
        <v>12</v>
      </c>
    </row>
    <row r="9" spans="2:18" x14ac:dyDescent="0.25">
      <c r="B9" t="s">
        <v>54</v>
      </c>
      <c r="C9" s="20">
        <v>44</v>
      </c>
      <c r="D9" s="20">
        <v>46</v>
      </c>
      <c r="E9" s="20">
        <v>48</v>
      </c>
      <c r="F9" s="20">
        <v>44</v>
      </c>
      <c r="G9" s="20">
        <v>42</v>
      </c>
      <c r="H9" s="20">
        <v>41</v>
      </c>
      <c r="K9" t="s">
        <v>54</v>
      </c>
      <c r="L9" s="20">
        <v>44</v>
      </c>
      <c r="M9" s="20">
        <v>46</v>
      </c>
      <c r="N9" s="20">
        <v>48</v>
      </c>
      <c r="O9" s="20">
        <v>44</v>
      </c>
      <c r="P9" s="20">
        <v>42</v>
      </c>
      <c r="Q9" s="20">
        <v>41</v>
      </c>
    </row>
    <row r="13" spans="2:18" x14ac:dyDescent="0.25">
      <c r="B13" s="22" t="s">
        <v>49</v>
      </c>
      <c r="C13" s="23" t="s">
        <v>0</v>
      </c>
      <c r="D13" s="23" t="s">
        <v>1</v>
      </c>
      <c r="E13" s="23" t="s">
        <v>2</v>
      </c>
      <c r="F13" s="23" t="s">
        <v>3</v>
      </c>
      <c r="G13" s="23" t="s">
        <v>4</v>
      </c>
      <c r="H13" s="23" t="s">
        <v>5</v>
      </c>
      <c r="I13" s="41" t="s">
        <v>55</v>
      </c>
    </row>
    <row r="14" spans="2:18" x14ac:dyDescent="0.25">
      <c r="B14" s="31" t="s">
        <v>48</v>
      </c>
      <c r="C14" s="32">
        <v>87</v>
      </c>
      <c r="D14" s="32">
        <v>92</v>
      </c>
      <c r="E14" s="32">
        <v>101</v>
      </c>
      <c r="F14" s="32">
        <v>121</v>
      </c>
      <c r="G14" s="32">
        <v>89</v>
      </c>
      <c r="H14" s="32">
        <v>88</v>
      </c>
      <c r="I14" s="61"/>
    </row>
    <row r="15" spans="2:18" x14ac:dyDescent="0.25">
      <c r="B15" s="33" t="s">
        <v>56</v>
      </c>
      <c r="C15" s="42">
        <v>4.2999999999999997E-2</v>
      </c>
      <c r="D15" s="25">
        <f>(D14-C14)/C14</f>
        <v>5.7471264367816091E-2</v>
      </c>
      <c r="E15" s="25">
        <f t="shared" ref="E15:H15" si="0">(E14-D14)/D14</f>
        <v>9.7826086956521743E-2</v>
      </c>
      <c r="F15" s="25">
        <f t="shared" si="0"/>
        <v>0.19801980198019803</v>
      </c>
      <c r="G15" s="25">
        <f t="shared" si="0"/>
        <v>-0.26446280991735538</v>
      </c>
      <c r="H15" s="25">
        <f t="shared" si="0"/>
        <v>-1.1235955056179775E-2</v>
      </c>
      <c r="I15" s="61"/>
    </row>
    <row r="16" spans="2:18" x14ac:dyDescent="0.25">
      <c r="B16" s="34" t="s">
        <v>50</v>
      </c>
      <c r="C16" s="26">
        <v>67</v>
      </c>
      <c r="D16" s="26">
        <v>66</v>
      </c>
      <c r="E16" s="26">
        <v>73</v>
      </c>
      <c r="F16" s="26">
        <v>59</v>
      </c>
      <c r="G16" s="26">
        <v>54</v>
      </c>
      <c r="H16" s="26">
        <v>61</v>
      </c>
      <c r="I16" s="60"/>
    </row>
    <row r="17" spans="2:9" x14ac:dyDescent="0.25">
      <c r="B17" s="35" t="s">
        <v>56</v>
      </c>
      <c r="C17" s="45">
        <v>2.1999999999999999E-2</v>
      </c>
      <c r="D17" s="27">
        <f>(D16-C16)/C16</f>
        <v>-1.4925373134328358E-2</v>
      </c>
      <c r="E17" s="27">
        <f t="shared" ref="E17" si="1">(E16-D16)/D16</f>
        <v>0.10606060606060606</v>
      </c>
      <c r="F17" s="27">
        <f t="shared" ref="F17" si="2">(F16-E16)/E16</f>
        <v>-0.19178082191780821</v>
      </c>
      <c r="G17" s="27">
        <f t="shared" ref="G17" si="3">(G16-F16)/F16</f>
        <v>-8.4745762711864403E-2</v>
      </c>
      <c r="H17" s="27">
        <f t="shared" ref="H17" si="4">(H16-G16)/G16</f>
        <v>0.12962962962962962</v>
      </c>
      <c r="I17" s="60"/>
    </row>
    <row r="18" spans="2:9" x14ac:dyDescent="0.25">
      <c r="B18" s="36" t="s">
        <v>51</v>
      </c>
      <c r="C18" s="24">
        <v>92</v>
      </c>
      <c r="D18" s="24">
        <v>101</v>
      </c>
      <c r="E18" s="24">
        <v>114</v>
      </c>
      <c r="F18" s="24">
        <v>125</v>
      </c>
      <c r="G18" s="24">
        <v>109</v>
      </c>
      <c r="H18" s="24">
        <v>111</v>
      </c>
      <c r="I18" s="61"/>
    </row>
    <row r="19" spans="2:9" x14ac:dyDescent="0.25">
      <c r="B19" s="33" t="s">
        <v>56</v>
      </c>
      <c r="C19" s="42">
        <v>0.111</v>
      </c>
      <c r="D19" s="25">
        <f>(D18-C18)/C18</f>
        <v>9.7826086956521743E-2</v>
      </c>
      <c r="E19" s="25">
        <f t="shared" ref="E19" si="5">(E18-D18)/D18</f>
        <v>0.12871287128712872</v>
      </c>
      <c r="F19" s="25">
        <f t="shared" ref="F19" si="6">(F18-E18)/E18</f>
        <v>9.6491228070175433E-2</v>
      </c>
      <c r="G19" s="25">
        <f t="shared" ref="G19" si="7">(G18-F18)/F18</f>
        <v>-0.128</v>
      </c>
      <c r="H19" s="25">
        <f t="shared" ref="H19" si="8">(H18-G18)/G18</f>
        <v>1.834862385321101E-2</v>
      </c>
      <c r="I19" s="61"/>
    </row>
    <row r="20" spans="2:9" x14ac:dyDescent="0.25">
      <c r="B20" s="37" t="s">
        <v>52</v>
      </c>
      <c r="C20" s="29">
        <v>76</v>
      </c>
      <c r="D20" s="29">
        <v>71</v>
      </c>
      <c r="E20" s="29">
        <v>65</v>
      </c>
      <c r="F20" s="29">
        <v>73</v>
      </c>
      <c r="G20" s="29">
        <v>65</v>
      </c>
      <c r="H20" s="29">
        <v>51</v>
      </c>
      <c r="I20" s="60"/>
    </row>
    <row r="21" spans="2:9" x14ac:dyDescent="0.25">
      <c r="B21" s="38" t="s">
        <v>56</v>
      </c>
      <c r="C21" s="44">
        <v>-4.2000000000000003E-2</v>
      </c>
      <c r="D21" s="30">
        <f>(D20-C20)/C20</f>
        <v>-6.5789473684210523E-2</v>
      </c>
      <c r="E21" s="30">
        <f t="shared" ref="E21" si="9">(E20-D20)/D20</f>
        <v>-8.4507042253521125E-2</v>
      </c>
      <c r="F21" s="30">
        <f t="shared" ref="F21" si="10">(F20-E20)/E20</f>
        <v>0.12307692307692308</v>
      </c>
      <c r="G21" s="30">
        <f t="shared" ref="G21" si="11">(G20-F20)/F20</f>
        <v>-0.1095890410958904</v>
      </c>
      <c r="H21" s="30">
        <f t="shared" ref="H21" si="12">(H20-G20)/G20</f>
        <v>-0.2153846153846154</v>
      </c>
      <c r="I21" s="60"/>
    </row>
    <row r="22" spans="2:9" x14ac:dyDescent="0.25">
      <c r="B22" s="36" t="s">
        <v>53</v>
      </c>
      <c r="C22" s="24">
        <v>12</v>
      </c>
      <c r="D22" s="24">
        <v>15</v>
      </c>
      <c r="E22" s="24">
        <v>18</v>
      </c>
      <c r="F22" s="24">
        <v>26</v>
      </c>
      <c r="G22" s="24">
        <v>13</v>
      </c>
      <c r="H22" s="24">
        <v>12</v>
      </c>
      <c r="I22" s="61"/>
    </row>
    <row r="23" spans="2:9" x14ac:dyDescent="0.25">
      <c r="B23" s="33" t="s">
        <v>56</v>
      </c>
      <c r="C23" s="42">
        <v>0.18</v>
      </c>
      <c r="D23" s="25">
        <f>(D22-C22)/C22</f>
        <v>0.25</v>
      </c>
      <c r="E23" s="25">
        <f t="shared" ref="E23" si="13">(E22-D22)/D22</f>
        <v>0.2</v>
      </c>
      <c r="F23" s="25">
        <f t="shared" ref="F23" si="14">(F22-E22)/E22</f>
        <v>0.44444444444444442</v>
      </c>
      <c r="G23" s="25">
        <f t="shared" ref="G23" si="15">(G22-F22)/F22</f>
        <v>-0.5</v>
      </c>
      <c r="H23" s="25">
        <f t="shared" ref="H23" si="16">(H22-G22)/G22</f>
        <v>-7.6923076923076927E-2</v>
      </c>
      <c r="I23" s="61"/>
    </row>
    <row r="24" spans="2:9" x14ac:dyDescent="0.25">
      <c r="B24" s="37" t="s">
        <v>54</v>
      </c>
      <c r="C24" s="29">
        <v>44</v>
      </c>
      <c r="D24" s="29">
        <v>46</v>
      </c>
      <c r="E24" s="29">
        <v>48</v>
      </c>
      <c r="F24" s="29">
        <v>44</v>
      </c>
      <c r="G24" s="29">
        <v>42</v>
      </c>
      <c r="H24" s="29">
        <v>41</v>
      </c>
      <c r="I24" s="60"/>
    </row>
    <row r="25" spans="2:9" x14ac:dyDescent="0.25">
      <c r="B25" s="39" t="s">
        <v>56</v>
      </c>
      <c r="C25" s="43">
        <v>4.8000000000000001E-2</v>
      </c>
      <c r="D25" s="40">
        <f>(D24-C24)/C24</f>
        <v>4.5454545454545456E-2</v>
      </c>
      <c r="E25" s="40">
        <f t="shared" ref="E25" si="17">(E24-D24)/D24</f>
        <v>4.3478260869565216E-2</v>
      </c>
      <c r="F25" s="40">
        <f t="shared" ref="F25" si="18">(F24-E24)/E24</f>
        <v>-8.3333333333333329E-2</v>
      </c>
      <c r="G25" s="40">
        <f t="shared" ref="G25" si="19">(G24-F24)/F24</f>
        <v>-4.5454545454545456E-2</v>
      </c>
      <c r="H25" s="40">
        <f t="shared" ref="H25" si="20">(H24-G24)/G24</f>
        <v>-2.3809523809523808E-2</v>
      </c>
      <c r="I25" s="60"/>
    </row>
    <row r="34" spans="11:18" x14ac:dyDescent="0.25">
      <c r="K34" s="46" t="s">
        <v>49</v>
      </c>
      <c r="L34" s="47" t="s">
        <v>0</v>
      </c>
      <c r="M34" s="47" t="s">
        <v>1</v>
      </c>
      <c r="N34" s="47" t="s">
        <v>2</v>
      </c>
      <c r="O34" s="47" t="s">
        <v>3</v>
      </c>
      <c r="P34" s="47" t="s">
        <v>4</v>
      </c>
      <c r="Q34" s="47" t="s">
        <v>5</v>
      </c>
      <c r="R34" s="47" t="s">
        <v>55</v>
      </c>
    </row>
    <row r="35" spans="11:18" x14ac:dyDescent="0.25">
      <c r="K35" s="28" t="s">
        <v>48</v>
      </c>
      <c r="L35" s="29">
        <v>87</v>
      </c>
      <c r="M35" s="29">
        <v>92</v>
      </c>
      <c r="N35" s="29">
        <v>101</v>
      </c>
      <c r="O35" s="29">
        <v>121</v>
      </c>
      <c r="P35" s="29">
        <v>89</v>
      </c>
      <c r="Q35" s="29">
        <v>88</v>
      </c>
      <c r="R35" s="28"/>
    </row>
    <row r="36" spans="11:18" x14ac:dyDescent="0.25">
      <c r="K36" s="28" t="s">
        <v>50</v>
      </c>
      <c r="L36" s="29">
        <v>67</v>
      </c>
      <c r="M36" s="29">
        <v>66</v>
      </c>
      <c r="N36" s="29">
        <v>73</v>
      </c>
      <c r="O36" s="29">
        <v>59</v>
      </c>
      <c r="P36" s="29">
        <v>54</v>
      </c>
      <c r="Q36" s="29">
        <v>61</v>
      </c>
      <c r="R36" s="28"/>
    </row>
    <row r="37" spans="11:18" x14ac:dyDescent="0.25">
      <c r="K37" s="28" t="s">
        <v>51</v>
      </c>
      <c r="L37" s="29">
        <v>92</v>
      </c>
      <c r="M37" s="29">
        <v>101</v>
      </c>
      <c r="N37" s="29">
        <v>114</v>
      </c>
      <c r="O37" s="29">
        <v>125</v>
      </c>
      <c r="P37" s="29">
        <v>109</v>
      </c>
      <c r="Q37" s="29">
        <v>111</v>
      </c>
      <c r="R37" s="28"/>
    </row>
    <row r="38" spans="11:18" x14ac:dyDescent="0.25">
      <c r="K38" s="28" t="s">
        <v>52</v>
      </c>
      <c r="L38" s="29">
        <v>76</v>
      </c>
      <c r="M38" s="29">
        <v>71</v>
      </c>
      <c r="N38" s="29">
        <v>65</v>
      </c>
      <c r="O38" s="29">
        <v>73</v>
      </c>
      <c r="P38" s="29">
        <v>65</v>
      </c>
      <c r="Q38" s="29">
        <v>51</v>
      </c>
      <c r="R38" s="28"/>
    </row>
    <row r="39" spans="11:18" x14ac:dyDescent="0.25">
      <c r="K39" s="28" t="s">
        <v>53</v>
      </c>
      <c r="L39" s="29">
        <v>12</v>
      </c>
      <c r="M39" s="29">
        <v>15</v>
      </c>
      <c r="N39" s="29">
        <v>18</v>
      </c>
      <c r="O39" s="29">
        <v>26</v>
      </c>
      <c r="P39" s="29">
        <v>13</v>
      </c>
      <c r="Q39" s="29">
        <v>12</v>
      </c>
      <c r="R39" s="28"/>
    </row>
    <row r="40" spans="11:18" x14ac:dyDescent="0.25">
      <c r="K40" s="28" t="s">
        <v>54</v>
      </c>
      <c r="L40" s="29">
        <v>44</v>
      </c>
      <c r="M40" s="29">
        <v>46</v>
      </c>
      <c r="N40" s="29">
        <v>48</v>
      </c>
      <c r="O40" s="29">
        <v>44</v>
      </c>
      <c r="P40" s="29">
        <v>42</v>
      </c>
      <c r="Q40" s="29">
        <v>41</v>
      </c>
      <c r="R40" s="28"/>
    </row>
  </sheetData>
  <mergeCells count="6">
    <mergeCell ref="I24:I25"/>
    <mergeCell ref="I14:I15"/>
    <mergeCell ref="I16:I17"/>
    <mergeCell ref="I18:I19"/>
    <mergeCell ref="I20:I21"/>
    <mergeCell ref="I22:I23"/>
  </mergeCells>
  <pageMargins left="0.7" right="0.7" top="0.75" bottom="0.75" header="0.3" footer="0.3"/>
  <drawing r:id="rId1"/>
  <tableParts count="2">
    <tablePart r:id="rId2"/>
    <tablePart r:id="rId3"/>
  </tableParts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displayHidden="1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Arkusz10!C4:H4</xm:f>
              <xm:sqref>I4</xm:sqref>
            </x14:sparkline>
            <x14:sparkline>
              <xm:f>Arkusz10!C5:H5</xm:f>
              <xm:sqref>I5</xm:sqref>
            </x14:sparkline>
            <x14:sparkline>
              <xm:f>Arkusz10!C6:H6</xm:f>
              <xm:sqref>I6</xm:sqref>
            </x14:sparkline>
            <x14:sparkline>
              <xm:f>Arkusz10!C7:H7</xm:f>
              <xm:sqref>I7</xm:sqref>
            </x14:sparkline>
            <x14:sparkline>
              <xm:f>Arkusz10!C8:H8</xm:f>
              <xm:sqref>I8</xm:sqref>
            </x14:sparkline>
            <x14:sparkline>
              <xm:f>Arkusz10!C9:H9</xm:f>
              <xm:sqref>I9</xm:sqref>
            </x14:sparkline>
          </x14:sparklines>
        </x14:sparklineGroup>
        <x14:sparklineGroup displayEmptyCellsAs="gap" markers="1" displayHidden="1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Arkusz10!L4:Q4</xm:f>
              <xm:sqref>R4</xm:sqref>
            </x14:sparkline>
            <x14:sparkline>
              <xm:f>Arkusz10!L5:Q5</xm:f>
              <xm:sqref>R5</xm:sqref>
            </x14:sparkline>
            <x14:sparkline>
              <xm:f>Arkusz10!L6:Q6</xm:f>
              <xm:sqref>R6</xm:sqref>
            </x14:sparkline>
            <x14:sparkline>
              <xm:f>Arkusz10!L7:Q7</xm:f>
              <xm:sqref>R7</xm:sqref>
            </x14:sparkline>
            <x14:sparkline>
              <xm:f>Arkusz10!L8:Q8</xm:f>
              <xm:sqref>R8</xm:sqref>
            </x14:sparkline>
            <x14:sparkline>
              <xm:f>Arkusz10!L9:Q9</xm:f>
              <xm:sqref>R9</xm:sqref>
            </x14:sparkline>
          </x14:sparklines>
        </x14:sparklineGroup>
        <x14:sparklineGroup displayEmptyCellsAs="gap" markers="1" displayHidden="1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Arkusz10!C14:H14</xm:f>
              <xm:sqref>I14</xm:sqref>
            </x14:sparkline>
            <x14:sparkline>
              <xm:f>Arkusz10!C16:H16</xm:f>
              <xm:sqref>I16</xm:sqref>
            </x14:sparkline>
            <x14:sparkline>
              <xm:f>Arkusz10!C18:H18</xm:f>
              <xm:sqref>I18</xm:sqref>
            </x14:sparkline>
            <x14:sparkline>
              <xm:f>Arkusz10!C20:H20</xm:f>
              <xm:sqref>I20</xm:sqref>
            </x14:sparkline>
            <x14:sparkline>
              <xm:f>Arkusz10!C22:H22</xm:f>
              <xm:sqref>I22</xm:sqref>
            </x14:sparkline>
            <x14:sparkline>
              <xm:f>Arkusz10!C24:H24</xm:f>
              <xm:sqref>I24</xm:sqref>
            </x14:sparkline>
          </x14:sparklines>
        </x14:sparklineGroup>
        <x14:sparklineGroup displayEmptyCellsAs="gap" markers="1" displayHidden="1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Arkusz10!L35:Q35</xm:f>
              <xm:sqref>R35</xm:sqref>
            </x14:sparkline>
            <x14:sparkline>
              <xm:f>Arkusz10!L36:Q36</xm:f>
              <xm:sqref>R36</xm:sqref>
            </x14:sparkline>
            <x14:sparkline>
              <xm:f>Arkusz10!L37:Q37</xm:f>
              <xm:sqref>R37</xm:sqref>
            </x14:sparkline>
            <x14:sparkline>
              <xm:f>Arkusz10!L38:Q38</xm:f>
              <xm:sqref>R38</xm:sqref>
            </x14:sparkline>
            <x14:sparkline>
              <xm:f>Arkusz10!L39:Q39</xm:f>
              <xm:sqref>R39</xm:sqref>
            </x14:sparkline>
            <x14:sparkline>
              <xm:f>Arkusz10!L40:Q40</xm:f>
              <xm:sqref>R40</xm:sqref>
            </x14:sparkline>
          </x14:sparklines>
        </x14:sparklineGroup>
      </x14:sparklineGroup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J20"/>
  <sheetViews>
    <sheetView tabSelected="1" workbookViewId="0">
      <selection activeCell="K6" sqref="K6"/>
    </sheetView>
  </sheetViews>
  <sheetFormatPr defaultRowHeight="15" x14ac:dyDescent="0.25"/>
  <cols>
    <col min="2" max="3" width="10.5703125" customWidth="1"/>
  </cols>
  <sheetData>
    <row r="1" spans="1:10" ht="15.75" thickBot="1" x14ac:dyDescent="0.3">
      <c r="B1" s="49" t="s">
        <v>57</v>
      </c>
      <c r="C1" s="49" t="s">
        <v>58</v>
      </c>
    </row>
    <row r="2" spans="1:10" x14ac:dyDescent="0.25">
      <c r="A2" s="51" t="s">
        <v>67</v>
      </c>
      <c r="B2">
        <v>76</v>
      </c>
      <c r="C2">
        <v>76</v>
      </c>
      <c r="E2" s="62" t="s">
        <v>87</v>
      </c>
      <c r="F2" s="63"/>
      <c r="G2" s="63"/>
      <c r="H2" s="63"/>
      <c r="I2" s="64"/>
    </row>
    <row r="3" spans="1:10" x14ac:dyDescent="0.25">
      <c r="A3" s="51" t="s">
        <v>68</v>
      </c>
      <c r="B3">
        <v>67</v>
      </c>
      <c r="C3">
        <v>84</v>
      </c>
      <c r="E3" s="65"/>
      <c r="F3" s="66"/>
      <c r="G3" s="66"/>
      <c r="H3" s="66"/>
      <c r="I3" s="67"/>
    </row>
    <row r="4" spans="1:10" x14ac:dyDescent="0.25">
      <c r="A4" s="51" t="s">
        <v>69</v>
      </c>
      <c r="B4">
        <v>69</v>
      </c>
      <c r="C4">
        <v>79</v>
      </c>
      <c r="E4" s="65"/>
      <c r="F4" s="66"/>
      <c r="G4" s="66"/>
      <c r="H4" s="66"/>
      <c r="I4" s="67"/>
    </row>
    <row r="5" spans="1:10" ht="15" customHeight="1" x14ac:dyDescent="0.25">
      <c r="A5" s="51" t="s">
        <v>70</v>
      </c>
      <c r="B5">
        <v>71</v>
      </c>
      <c r="C5">
        <v>89</v>
      </c>
      <c r="E5" s="65"/>
      <c r="F5" s="66"/>
      <c r="G5" s="66"/>
      <c r="H5" s="66"/>
      <c r="I5" s="67"/>
      <c r="J5" s="48"/>
    </row>
    <row r="6" spans="1:10" x14ac:dyDescent="0.25">
      <c r="A6" s="51" t="s">
        <v>71</v>
      </c>
      <c r="B6">
        <v>87</v>
      </c>
      <c r="C6">
        <v>98</v>
      </c>
      <c r="E6" s="65"/>
      <c r="F6" s="66"/>
      <c r="G6" s="66"/>
      <c r="H6" s="66"/>
      <c r="I6" s="67"/>
      <c r="J6" s="48"/>
    </row>
    <row r="7" spans="1:10" ht="15.75" thickBot="1" x14ac:dyDescent="0.3">
      <c r="A7" s="51" t="s">
        <v>72</v>
      </c>
      <c r="B7">
        <v>99</v>
      </c>
      <c r="C7">
        <v>86</v>
      </c>
      <c r="E7" s="68"/>
      <c r="F7" s="69"/>
      <c r="G7" s="69"/>
      <c r="H7" s="69"/>
      <c r="I7" s="70"/>
      <c r="J7" s="48"/>
    </row>
    <row r="8" spans="1:10" ht="15.75" thickBot="1" x14ac:dyDescent="0.3">
      <c r="A8" s="52" t="s">
        <v>59</v>
      </c>
      <c r="B8">
        <v>109</v>
      </c>
      <c r="C8">
        <v>83</v>
      </c>
      <c r="E8" s="48"/>
      <c r="F8" s="48"/>
      <c r="G8" s="48"/>
      <c r="H8" s="48"/>
      <c r="I8" s="48"/>
      <c r="J8" s="48"/>
    </row>
    <row r="9" spans="1:10" x14ac:dyDescent="0.25">
      <c r="A9" s="52" t="s">
        <v>60</v>
      </c>
      <c r="B9">
        <v>143</v>
      </c>
      <c r="C9">
        <v>82</v>
      </c>
      <c r="E9" s="62" t="s">
        <v>66</v>
      </c>
      <c r="F9" s="63"/>
      <c r="G9" s="63"/>
      <c r="H9" s="63"/>
      <c r="I9" s="64"/>
      <c r="J9" s="48"/>
    </row>
    <row r="10" spans="1:10" x14ac:dyDescent="0.25">
      <c r="A10" s="52" t="s">
        <v>61</v>
      </c>
      <c r="B10">
        <v>156</v>
      </c>
      <c r="C10">
        <v>87</v>
      </c>
      <c r="E10" s="65"/>
      <c r="F10" s="66"/>
      <c r="G10" s="66"/>
      <c r="H10" s="66"/>
      <c r="I10" s="67"/>
      <c r="J10" s="48"/>
    </row>
    <row r="11" spans="1:10" x14ac:dyDescent="0.25">
      <c r="A11" s="52" t="s">
        <v>62</v>
      </c>
      <c r="B11">
        <v>178</v>
      </c>
      <c r="C11">
        <v>85</v>
      </c>
      <c r="E11" s="65"/>
      <c r="F11" s="66"/>
      <c r="G11" s="66"/>
      <c r="H11" s="66"/>
      <c r="I11" s="67"/>
      <c r="J11" s="48"/>
    </row>
    <row r="12" spans="1:10" x14ac:dyDescent="0.25">
      <c r="A12" s="52" t="s">
        <v>63</v>
      </c>
      <c r="B12">
        <v>198</v>
      </c>
      <c r="C12">
        <v>89</v>
      </c>
      <c r="E12" s="65"/>
      <c r="F12" s="66"/>
      <c r="G12" s="66"/>
      <c r="H12" s="66"/>
      <c r="I12" s="67"/>
      <c r="J12" s="48"/>
    </row>
    <row r="13" spans="1:10" x14ac:dyDescent="0.25">
      <c r="A13" s="52" t="s">
        <v>64</v>
      </c>
      <c r="B13">
        <v>185</v>
      </c>
      <c r="C13">
        <v>81</v>
      </c>
      <c r="E13" s="65"/>
      <c r="F13" s="66"/>
      <c r="G13" s="66"/>
      <c r="H13" s="66"/>
      <c r="I13" s="67"/>
    </row>
    <row r="14" spans="1:10" ht="15.75" thickBot="1" x14ac:dyDescent="0.3">
      <c r="E14" s="68"/>
      <c r="F14" s="69"/>
      <c r="G14" s="69"/>
      <c r="H14" s="69"/>
      <c r="I14" s="70"/>
    </row>
    <row r="19" spans="5:8" x14ac:dyDescent="0.25">
      <c r="E19" s="58"/>
      <c r="F19" s="58"/>
      <c r="G19" s="58"/>
      <c r="H19" s="58"/>
    </row>
    <row r="20" spans="5:8" x14ac:dyDescent="0.25">
      <c r="E20" s="58"/>
      <c r="F20" s="58"/>
      <c r="G20" s="58"/>
      <c r="H20" s="58"/>
    </row>
  </sheetData>
  <mergeCells count="4">
    <mergeCell ref="E2:I7"/>
    <mergeCell ref="E9:I14"/>
    <mergeCell ref="E19:F20"/>
    <mergeCell ref="G19:H20"/>
  </mergeCells>
  <pageMargins left="0.7" right="0.7" top="0.75" bottom="0.75" header="0.3" footer="0.3"/>
  <pageSetup paperSize="9" orientation="portrait" horizontalDpi="4294967293" verticalDpi="4294967293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ax="200" manualMin="0" type="column" displayEmptyCellsAs="gap" minAxisType="custom" maxAxisType="custom">
          <x14:colorSeries theme="5" tint="-0.249977111117893"/>
          <x14:colorNegative theme="6"/>
          <x14:colorAxis rgb="FF000000"/>
          <x14:colorMarkers theme="6" tint="-0.249977111117893"/>
          <x14:colorFirst theme="6" tint="-0.249977111117893"/>
          <x14:colorLast theme="6" tint="-0.249977111117893"/>
          <x14:colorHigh theme="6" tint="-0.249977111117893"/>
          <x14:colorLow theme="6" tint="-0.249977111117893"/>
          <x14:sparklines>
            <x14:sparkline>
              <xm:f>Arkusz11!C2:C13</xm:f>
              <xm:sqref>E9</xm:sqref>
            </x14:sparkline>
            <x14:sparkline>
              <xm:f>Arkusz11!B2:B13</xm:f>
              <xm:sqref>E2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40"/>
  <sheetViews>
    <sheetView showGridLines="0" workbookViewId="0">
      <selection activeCell="N4" sqref="N4"/>
    </sheetView>
  </sheetViews>
  <sheetFormatPr defaultRowHeight="15" x14ac:dyDescent="0.25"/>
  <cols>
    <col min="1" max="1" width="19" customWidth="1"/>
    <col min="2" max="13" width="6.28515625" customWidth="1"/>
    <col min="14" max="14" width="17.7109375" customWidth="1"/>
  </cols>
  <sheetData>
    <row r="1" spans="1:14" ht="18.75" x14ac:dyDescent="0.3">
      <c r="A1" s="50" t="s">
        <v>65</v>
      </c>
    </row>
    <row r="3" spans="1:14" x14ac:dyDescent="0.25">
      <c r="A3" s="3"/>
      <c r="B3" s="6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59</v>
      </c>
      <c r="I3" s="6" t="s">
        <v>60</v>
      </c>
      <c r="J3" s="6" t="s">
        <v>61</v>
      </c>
      <c r="K3" s="6" t="s">
        <v>62</v>
      </c>
      <c r="L3" s="6" t="s">
        <v>63</v>
      </c>
      <c r="M3" s="6" t="s">
        <v>64</v>
      </c>
    </row>
    <row r="4" spans="1:14" x14ac:dyDescent="0.25">
      <c r="A4" s="4" t="s">
        <v>15</v>
      </c>
      <c r="B4" s="4">
        <v>103</v>
      </c>
      <c r="C4" s="4">
        <v>98</v>
      </c>
      <c r="D4" s="4">
        <v>115</v>
      </c>
      <c r="E4" s="4">
        <v>89</v>
      </c>
      <c r="F4" s="4">
        <v>112</v>
      </c>
      <c r="G4" s="4">
        <v>111</v>
      </c>
      <c r="H4" s="4">
        <v>98</v>
      </c>
      <c r="I4" s="4">
        <v>110</v>
      </c>
      <c r="J4" s="4">
        <v>94</v>
      </c>
      <c r="K4" s="4">
        <v>81</v>
      </c>
      <c r="L4" s="4">
        <v>97</v>
      </c>
      <c r="M4" s="4">
        <v>86</v>
      </c>
    </row>
    <row r="5" spans="1:14" x14ac:dyDescent="0.25">
      <c r="A5" s="4" t="s">
        <v>16</v>
      </c>
      <c r="B5" s="4">
        <v>30</v>
      </c>
      <c r="C5" s="4">
        <v>30</v>
      </c>
      <c r="D5" s="4">
        <v>36</v>
      </c>
      <c r="E5" s="4">
        <v>11</v>
      </c>
      <c r="F5" s="4">
        <v>6</v>
      </c>
      <c r="G5" s="4">
        <v>3</v>
      </c>
      <c r="H5" s="4">
        <v>0</v>
      </c>
      <c r="I5" s="4">
        <v>2</v>
      </c>
      <c r="J5" s="4">
        <v>3</v>
      </c>
      <c r="K5" s="4">
        <v>8</v>
      </c>
      <c r="L5" s="4">
        <v>15</v>
      </c>
      <c r="M5" s="4">
        <v>19</v>
      </c>
    </row>
    <row r="6" spans="1:14" x14ac:dyDescent="0.25">
      <c r="A6" s="4" t="s">
        <v>17</v>
      </c>
      <c r="B6" s="4">
        <v>157</v>
      </c>
      <c r="C6" s="4">
        <v>130</v>
      </c>
      <c r="D6" s="4">
        <v>129</v>
      </c>
      <c r="E6" s="4">
        <v>141</v>
      </c>
      <c r="F6" s="4">
        <v>125</v>
      </c>
      <c r="G6" s="4">
        <v>135</v>
      </c>
      <c r="H6" s="4">
        <v>151</v>
      </c>
      <c r="I6" s="4">
        <v>148</v>
      </c>
      <c r="J6" s="4">
        <v>123</v>
      </c>
      <c r="K6" s="4">
        <v>97</v>
      </c>
      <c r="L6" s="4">
        <v>121</v>
      </c>
      <c r="M6" s="4">
        <v>134</v>
      </c>
    </row>
    <row r="7" spans="1:14" x14ac:dyDescent="0.25">
      <c r="A7" s="4" t="s">
        <v>18</v>
      </c>
      <c r="B7" s="4">
        <v>20</v>
      </c>
      <c r="C7" s="4">
        <v>14</v>
      </c>
      <c r="D7" s="4">
        <v>24</v>
      </c>
      <c r="E7" s="4">
        <v>44</v>
      </c>
      <c r="F7" s="4">
        <v>62</v>
      </c>
      <c r="G7" s="4">
        <v>48</v>
      </c>
      <c r="H7" s="4">
        <v>33</v>
      </c>
      <c r="I7" s="4">
        <v>22</v>
      </c>
      <c r="J7" s="4">
        <v>34</v>
      </c>
      <c r="K7" s="4">
        <v>32</v>
      </c>
      <c r="L7" s="4">
        <v>19</v>
      </c>
      <c r="M7" s="4">
        <v>17</v>
      </c>
    </row>
    <row r="8" spans="1:14" x14ac:dyDescent="0.25">
      <c r="A8" s="4" t="s">
        <v>19</v>
      </c>
      <c r="B8" s="4">
        <v>80</v>
      </c>
      <c r="C8" s="4">
        <v>70</v>
      </c>
      <c r="D8" s="4">
        <v>97</v>
      </c>
      <c r="E8" s="4">
        <v>64</v>
      </c>
      <c r="F8" s="4">
        <v>82</v>
      </c>
      <c r="G8" s="4">
        <v>144</v>
      </c>
      <c r="H8" s="4">
        <v>131</v>
      </c>
      <c r="I8" s="4">
        <v>155</v>
      </c>
      <c r="J8" s="4">
        <v>167</v>
      </c>
      <c r="K8" s="4">
        <v>114</v>
      </c>
      <c r="L8" s="4">
        <v>77</v>
      </c>
      <c r="M8" s="4">
        <v>69</v>
      </c>
    </row>
    <row r="9" spans="1:14" x14ac:dyDescent="0.25">
      <c r="A9" s="4" t="s">
        <v>20</v>
      </c>
      <c r="B9" s="4">
        <v>194</v>
      </c>
      <c r="C9" s="4">
        <v>161</v>
      </c>
      <c r="D9" s="4">
        <v>148</v>
      </c>
      <c r="E9" s="4">
        <v>92</v>
      </c>
      <c r="F9" s="4">
        <v>67</v>
      </c>
      <c r="G9" s="4">
        <v>39</v>
      </c>
      <c r="H9" s="4">
        <v>16</v>
      </c>
      <c r="I9" s="4">
        <v>25</v>
      </c>
      <c r="J9" s="4">
        <v>39</v>
      </c>
      <c r="K9" s="4">
        <v>85</v>
      </c>
      <c r="L9" s="4">
        <v>214</v>
      </c>
      <c r="M9" s="4">
        <v>211</v>
      </c>
    </row>
    <row r="10" spans="1:14" x14ac:dyDescent="0.25">
      <c r="A10" s="4" t="s">
        <v>21</v>
      </c>
      <c r="B10" s="4">
        <v>70</v>
      </c>
      <c r="C10" s="4">
        <v>60</v>
      </c>
      <c r="D10" s="4">
        <v>48</v>
      </c>
      <c r="E10" s="4">
        <v>28</v>
      </c>
      <c r="F10" s="4">
        <v>20</v>
      </c>
      <c r="G10" s="4">
        <v>11</v>
      </c>
      <c r="H10" s="4">
        <v>12</v>
      </c>
      <c r="I10" s="4">
        <v>12</v>
      </c>
      <c r="J10" s="4">
        <v>19</v>
      </c>
      <c r="K10" s="4">
        <v>55</v>
      </c>
      <c r="L10" s="4">
        <v>57</v>
      </c>
      <c r="M10" s="4">
        <v>72</v>
      </c>
    </row>
    <row r="11" spans="1:14" x14ac:dyDescent="0.25">
      <c r="A11" s="4" t="s">
        <v>22</v>
      </c>
      <c r="B11" s="4">
        <v>54</v>
      </c>
      <c r="C11" s="4">
        <v>58</v>
      </c>
      <c r="D11" s="4">
        <v>91</v>
      </c>
      <c r="E11" s="4">
        <v>93</v>
      </c>
      <c r="F11" s="4">
        <v>104</v>
      </c>
      <c r="G11" s="4">
        <v>96</v>
      </c>
      <c r="H11" s="4">
        <v>99</v>
      </c>
      <c r="I11" s="4">
        <v>76</v>
      </c>
      <c r="J11" s="4">
        <v>75</v>
      </c>
      <c r="K11" s="4">
        <v>70</v>
      </c>
      <c r="L11" s="4">
        <v>94</v>
      </c>
      <c r="M11" s="4">
        <v>73</v>
      </c>
    </row>
    <row r="12" spans="1:14" x14ac:dyDescent="0.25">
      <c r="A12" s="4" t="s">
        <v>23</v>
      </c>
      <c r="B12" s="4">
        <v>25</v>
      </c>
      <c r="C12" s="4">
        <v>22</v>
      </c>
      <c r="D12" s="4">
        <v>21</v>
      </c>
      <c r="E12" s="4">
        <v>7</v>
      </c>
      <c r="F12" s="4">
        <v>6</v>
      </c>
      <c r="G12" s="4">
        <v>6</v>
      </c>
      <c r="H12" s="4">
        <v>53</v>
      </c>
      <c r="I12" s="4">
        <v>58</v>
      </c>
      <c r="J12" s="4">
        <v>37</v>
      </c>
      <c r="K12" s="4">
        <v>31</v>
      </c>
      <c r="L12" s="4">
        <v>17</v>
      </c>
      <c r="M12" s="4">
        <v>26</v>
      </c>
    </row>
    <row r="13" spans="1:14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14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14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14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</row>
    <row r="18" spans="1:14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</row>
    <row r="20" spans="1:14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</row>
    <row r="21" spans="1:14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</row>
    <row r="22" spans="1:14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</row>
    <row r="23" spans="1:14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</row>
    <row r="24" spans="1:14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</row>
    <row r="26" spans="1:14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</row>
    <row r="27" spans="1:14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</row>
    <row r="28" spans="1:14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</row>
    <row r="29" spans="1:14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</row>
    <row r="30" spans="1:14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</row>
    <row r="31" spans="1:14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</row>
    <row r="32" spans="1:14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</row>
    <row r="33" spans="1:14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</row>
    <row r="34" spans="1:14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</row>
    <row r="35" spans="1:14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1:14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</row>
    <row r="37" spans="1:14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</row>
    <row r="38" spans="1:14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</row>
    <row r="39" spans="1:14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</row>
    <row r="40" spans="1:14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</row>
  </sheetData>
  <pageMargins left="0.7" right="0.7" top="0.75" bottom="0.75" header="0.3" footer="0.3"/>
  <pageSetup paperSize="9" orientation="portrait" horizontalDpi="4294967293" verticalDpi="4294967293" r:id="rId1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Arkusz2!B4:M4</xm:f>
              <xm:sqref>N4</xm:sqref>
            </x14:sparkline>
            <x14:sparkline>
              <xm:f>Arkusz2!B5:M5</xm:f>
              <xm:sqref>N5</xm:sqref>
            </x14:sparkline>
            <x14:sparkline>
              <xm:f>Arkusz2!B6:M6</xm:f>
              <xm:sqref>N6</xm:sqref>
            </x14:sparkline>
            <x14:sparkline>
              <xm:f>Arkusz2!B7:M7</xm:f>
              <xm:sqref>N7</xm:sqref>
            </x14:sparkline>
            <x14:sparkline>
              <xm:f>Arkusz2!B8:M8</xm:f>
              <xm:sqref>N8</xm:sqref>
            </x14:sparkline>
            <x14:sparkline>
              <xm:f>Arkusz2!B9:M9</xm:f>
              <xm:sqref>N9</xm:sqref>
            </x14:sparkline>
            <x14:sparkline>
              <xm:f>Arkusz2!B10:M10</xm:f>
              <xm:sqref>N10</xm:sqref>
            </x14:sparkline>
            <x14:sparkline>
              <xm:f>Arkusz2!B11:M11</xm:f>
              <xm:sqref>N11</xm:sqref>
            </x14:sparkline>
            <x14:sparkline>
              <xm:f>Arkusz2!B12:M12</xm:f>
              <xm:sqref>N12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2:R11"/>
  <sheetViews>
    <sheetView topLeftCell="L1" zoomScale="110" zoomScaleNormal="110" workbookViewId="0">
      <selection activeCell="T23" sqref="T23"/>
    </sheetView>
  </sheetViews>
  <sheetFormatPr defaultRowHeight="15" x14ac:dyDescent="0.25"/>
  <cols>
    <col min="1" max="11" width="3.7109375" customWidth="1"/>
    <col min="12" max="12" width="5.28515625" customWidth="1"/>
    <col min="14" max="14" width="26.42578125" customWidth="1"/>
    <col min="15" max="15" width="7.28515625" customWidth="1"/>
  </cols>
  <sheetData>
    <row r="2" spans="1:18" x14ac:dyDescent="0.25">
      <c r="A2">
        <v>14</v>
      </c>
      <c r="B2">
        <v>25</v>
      </c>
      <c r="C2">
        <v>15</v>
      </c>
      <c r="D2">
        <v>12</v>
      </c>
      <c r="E2">
        <v>7</v>
      </c>
      <c r="F2">
        <v>-6</v>
      </c>
      <c r="G2">
        <v>-9</v>
      </c>
      <c r="H2">
        <v>-3</v>
      </c>
      <c r="I2">
        <v>2</v>
      </c>
      <c r="J2">
        <v>6</v>
      </c>
      <c r="K2">
        <v>8</v>
      </c>
    </row>
    <row r="4" spans="1:18" x14ac:dyDescent="0.25">
      <c r="M4" s="8"/>
    </row>
    <row r="6" spans="1:18" x14ac:dyDescent="0.25">
      <c r="N6" s="8"/>
      <c r="P6" s="56"/>
      <c r="Q6" s="56"/>
      <c r="R6" s="56"/>
    </row>
    <row r="7" spans="1:18" x14ac:dyDescent="0.25">
      <c r="P7" s="56"/>
      <c r="Q7" s="56"/>
      <c r="R7" s="56"/>
    </row>
    <row r="8" spans="1:18" x14ac:dyDescent="0.25">
      <c r="P8" s="56"/>
      <c r="Q8" s="56"/>
      <c r="R8" s="56"/>
    </row>
    <row r="11" spans="1:18" ht="71.25" customHeight="1" x14ac:dyDescent="0.25">
      <c r="O11" s="8"/>
    </row>
  </sheetData>
  <mergeCells count="1">
    <mergeCell ref="P6:R8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Arkusz3!$A$2:$K$2</xm:f>
              <xm:sqref>M4</xm:sqref>
            </x14:sparkline>
          </x14:sparklines>
        </x14:sparklineGroup>
        <x14:sparklineGroup displayEmptyCellsAs="gap" markers="1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Arkusz3!$A$2:$K$2</xm:f>
              <xm:sqref>P6</xm:sqref>
            </x14:sparkline>
          </x14:sparklines>
        </x14:sparklineGroup>
        <x14:sparklineGroup displayEmptyCellsAs="gap" markers="1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Arkusz3!$A$2:$K$2</xm:f>
              <xm:sqref>O11</xm:sqref>
            </x14:sparkline>
          </x14:sparklines>
        </x14:sparklineGroup>
        <x14:sparklineGroup displayEmptyCellsAs="gap" markers="1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Arkusz3!$A$2:$K$2</xm:f>
              <xm:sqref>N6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3:K7"/>
  <sheetViews>
    <sheetView zoomScale="120" zoomScaleNormal="120" workbookViewId="0">
      <selection activeCell="J4" sqref="J4"/>
    </sheetView>
  </sheetViews>
  <sheetFormatPr defaultRowHeight="15" x14ac:dyDescent="0.25"/>
  <cols>
    <col min="1" max="1" width="4.28515625" customWidth="1"/>
    <col min="2" max="9" width="4" customWidth="1"/>
    <col min="10" max="10" width="16.85546875" customWidth="1"/>
    <col min="11" max="11" width="19.5703125" customWidth="1"/>
  </cols>
  <sheetData>
    <row r="3" spans="2:11" x14ac:dyDescent="0.25">
      <c r="B3">
        <v>12</v>
      </c>
      <c r="C3">
        <v>9</v>
      </c>
      <c r="D3">
        <v>-6</v>
      </c>
      <c r="E3">
        <v>-12</v>
      </c>
      <c r="F3">
        <v>2</v>
      </c>
      <c r="G3">
        <v>8</v>
      </c>
      <c r="H3">
        <v>16</v>
      </c>
      <c r="I3">
        <v>14</v>
      </c>
      <c r="K3" t="s">
        <v>25</v>
      </c>
    </row>
    <row r="4" spans="2:11" x14ac:dyDescent="0.25">
      <c r="B4">
        <v>12</v>
      </c>
      <c r="C4">
        <v>9</v>
      </c>
      <c r="D4">
        <v>-6</v>
      </c>
      <c r="E4">
        <v>-12</v>
      </c>
      <c r="F4">
        <v>2</v>
      </c>
      <c r="G4">
        <v>8</v>
      </c>
      <c r="H4">
        <v>16</v>
      </c>
      <c r="I4">
        <v>14</v>
      </c>
      <c r="K4" t="s">
        <v>24</v>
      </c>
    </row>
    <row r="5" spans="2:11" x14ac:dyDescent="0.25">
      <c r="B5">
        <v>12</v>
      </c>
      <c r="C5">
        <v>9</v>
      </c>
      <c r="D5">
        <v>-6</v>
      </c>
      <c r="E5">
        <v>-12</v>
      </c>
      <c r="F5">
        <v>2</v>
      </c>
      <c r="G5">
        <v>8</v>
      </c>
      <c r="H5">
        <v>16</v>
      </c>
      <c r="I5">
        <v>14</v>
      </c>
      <c r="K5" t="s">
        <v>73</v>
      </c>
    </row>
    <row r="6" spans="2:11" x14ac:dyDescent="0.25">
      <c r="B6">
        <v>12</v>
      </c>
      <c r="C6">
        <v>9</v>
      </c>
      <c r="D6">
        <v>-6</v>
      </c>
      <c r="E6">
        <v>-12</v>
      </c>
      <c r="F6">
        <v>2</v>
      </c>
      <c r="G6">
        <v>8</v>
      </c>
      <c r="H6">
        <v>16</v>
      </c>
      <c r="I6">
        <v>14</v>
      </c>
      <c r="K6" t="s">
        <v>74</v>
      </c>
    </row>
    <row r="7" spans="2:11" x14ac:dyDescent="0.25">
      <c r="B7">
        <v>12</v>
      </c>
      <c r="C7">
        <v>9</v>
      </c>
      <c r="D7">
        <v>-6</v>
      </c>
      <c r="E7">
        <v>-12</v>
      </c>
      <c r="F7">
        <v>2</v>
      </c>
      <c r="G7">
        <v>8</v>
      </c>
      <c r="H7">
        <v>16</v>
      </c>
      <c r="I7">
        <v>14</v>
      </c>
      <c r="K7" t="s">
        <v>75</v>
      </c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Arkusz4!B3:I3</xm:f>
              <xm:sqref>J3</xm:sqref>
            </x14:sparkline>
          </x14:sparklines>
        </x14:sparklineGroup>
        <x14:sparklineGroup displayEmptyCellsAs="gap" markers="1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Arkusz4!B4:I4</xm:f>
              <xm:sqref>J4</xm:sqref>
            </x14:sparkline>
          </x14:sparklines>
        </x14:sparklineGroup>
        <x14:sparklineGroup displayEmptyCellsAs="gap" negative="1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Arkusz4!B7:I7</xm:f>
              <xm:sqref>J7</xm:sqref>
            </x14:sparkline>
          </x14:sparklines>
        </x14:sparklineGroup>
        <x14:sparklineGroup displayEmptyCellsAs="gap" first="1" last="1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Arkusz4!B6:I6</xm:f>
              <xm:sqref>J6</xm:sqref>
            </x14:sparkline>
          </x14:sparklines>
        </x14:sparklineGroup>
        <x14:sparklineGroup displayEmptyCellsAs="gap" high="1" low="1">
          <x14:colorSeries theme="1"/>
          <x14:colorNegative theme="8"/>
          <x14:colorMarkers theme="7" tint="-0.249977111117893"/>
          <x14:colorFirst theme="7" tint="-0.249977111117893"/>
          <x14:colorLast theme="7" tint="-0.249977111117893"/>
          <x14:colorHigh theme="1"/>
          <x14:colorLow theme="1"/>
          <x14:sparklines>
            <x14:sparkline>
              <xm:f>Arkusz4!B5:I5</xm:f>
              <xm:sqref>J5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2:H12"/>
  <sheetViews>
    <sheetView showGridLines="0" workbookViewId="0">
      <selection activeCell="N27" sqref="N27"/>
    </sheetView>
  </sheetViews>
  <sheetFormatPr defaultRowHeight="15" x14ac:dyDescent="0.25"/>
  <cols>
    <col min="1" max="1" width="14" customWidth="1"/>
    <col min="2" max="7" width="7.42578125" customWidth="1"/>
    <col min="8" max="8" width="26.28515625" customWidth="1"/>
  </cols>
  <sheetData>
    <row r="2" spans="1:8" x14ac:dyDescent="0.25">
      <c r="A2" s="2"/>
      <c r="B2" s="12" t="s">
        <v>0</v>
      </c>
      <c r="C2" s="12" t="s">
        <v>1</v>
      </c>
      <c r="D2" s="12" t="s">
        <v>2</v>
      </c>
      <c r="E2" s="12" t="s">
        <v>3</v>
      </c>
      <c r="F2" s="12" t="s">
        <v>4</v>
      </c>
      <c r="G2" s="12" t="s">
        <v>5</v>
      </c>
      <c r="H2" s="11" t="s">
        <v>41</v>
      </c>
    </row>
    <row r="3" spans="1:8" x14ac:dyDescent="0.25">
      <c r="A3" s="2" t="s">
        <v>38</v>
      </c>
      <c r="B3" s="2">
        <v>100</v>
      </c>
      <c r="C3" s="2">
        <f ca="1">B3+RANDBETWEEN(-5,15)</f>
        <v>102</v>
      </c>
      <c r="D3" s="2">
        <f t="shared" ref="D3:G3" ca="1" si="0">C3+RANDBETWEEN(-5,15)</f>
        <v>101</v>
      </c>
      <c r="E3" s="2">
        <f t="shared" ca="1" si="0"/>
        <v>103</v>
      </c>
      <c r="F3" s="2">
        <f t="shared" ca="1" si="0"/>
        <v>103</v>
      </c>
      <c r="G3" s="2">
        <f t="shared" ca="1" si="0"/>
        <v>116</v>
      </c>
    </row>
    <row r="4" spans="1:8" x14ac:dyDescent="0.25">
      <c r="A4" s="2" t="s">
        <v>39</v>
      </c>
      <c r="B4" s="2">
        <v>300</v>
      </c>
      <c r="C4" s="2">
        <f t="shared" ref="C4:G4" ca="1" si="1">B4+RANDBETWEEN(-5,15)</f>
        <v>304</v>
      </c>
      <c r="D4" s="2">
        <f t="shared" ca="1" si="1"/>
        <v>316</v>
      </c>
      <c r="E4" s="2">
        <f t="shared" ca="1" si="1"/>
        <v>326</v>
      </c>
      <c r="F4" s="2">
        <f t="shared" ca="1" si="1"/>
        <v>330</v>
      </c>
      <c r="G4" s="2">
        <f t="shared" ca="1" si="1"/>
        <v>325</v>
      </c>
    </row>
    <row r="5" spans="1:8" x14ac:dyDescent="0.25">
      <c r="A5" s="2" t="s">
        <v>40</v>
      </c>
      <c r="B5" s="2">
        <v>600</v>
      </c>
      <c r="C5" s="2">
        <f t="shared" ref="C5:G5" ca="1" si="2">B5+RANDBETWEEN(-5,15)</f>
        <v>610</v>
      </c>
      <c r="D5" s="2">
        <f t="shared" ca="1" si="2"/>
        <v>615</v>
      </c>
      <c r="E5" s="2">
        <f t="shared" ca="1" si="2"/>
        <v>613</v>
      </c>
      <c r="F5" s="2">
        <f t="shared" ca="1" si="2"/>
        <v>610</v>
      </c>
      <c r="G5" s="2">
        <f t="shared" ca="1" si="2"/>
        <v>605</v>
      </c>
    </row>
    <row r="9" spans="1:8" x14ac:dyDescent="0.25">
      <c r="A9" s="2"/>
      <c r="B9" s="12" t="s">
        <v>0</v>
      </c>
      <c r="C9" s="12" t="s">
        <v>1</v>
      </c>
      <c r="D9" s="12" t="s">
        <v>2</v>
      </c>
      <c r="E9" s="12" t="s">
        <v>3</v>
      </c>
      <c r="F9" s="12" t="s">
        <v>4</v>
      </c>
      <c r="G9" s="12" t="s">
        <v>5</v>
      </c>
      <c r="H9" s="11" t="s">
        <v>41</v>
      </c>
    </row>
    <row r="10" spans="1:8" x14ac:dyDescent="0.25">
      <c r="A10" s="2" t="s">
        <v>38</v>
      </c>
      <c r="B10" s="2">
        <f>B3</f>
        <v>100</v>
      </c>
      <c r="C10" s="2">
        <f t="shared" ref="C10:G10" ca="1" si="3">C3</f>
        <v>102</v>
      </c>
      <c r="D10" s="2">
        <f t="shared" ca="1" si="3"/>
        <v>101</v>
      </c>
      <c r="E10" s="2">
        <f t="shared" ca="1" si="3"/>
        <v>103</v>
      </c>
      <c r="F10" s="2">
        <f t="shared" ca="1" si="3"/>
        <v>103</v>
      </c>
      <c r="G10" s="2">
        <f t="shared" ca="1" si="3"/>
        <v>116</v>
      </c>
    </row>
    <row r="11" spans="1:8" x14ac:dyDescent="0.25">
      <c r="A11" s="2" t="s">
        <v>39</v>
      </c>
      <c r="B11" s="2">
        <f t="shared" ref="B11:G12" si="4">B4</f>
        <v>300</v>
      </c>
      <c r="C11" s="2">
        <f t="shared" ca="1" si="4"/>
        <v>304</v>
      </c>
      <c r="D11" s="2">
        <f t="shared" ca="1" si="4"/>
        <v>316</v>
      </c>
      <c r="E11" s="2">
        <f t="shared" ca="1" si="4"/>
        <v>326</v>
      </c>
      <c r="F11" s="2">
        <f t="shared" ca="1" si="4"/>
        <v>330</v>
      </c>
      <c r="G11" s="2">
        <f t="shared" ca="1" si="4"/>
        <v>325</v>
      </c>
    </row>
    <row r="12" spans="1:8" x14ac:dyDescent="0.25">
      <c r="A12" s="2" t="s">
        <v>40</v>
      </c>
      <c r="B12" s="2">
        <f t="shared" si="4"/>
        <v>600</v>
      </c>
      <c r="C12" s="2">
        <f t="shared" ca="1" si="4"/>
        <v>610</v>
      </c>
      <c r="D12" s="2">
        <f t="shared" ca="1" si="4"/>
        <v>615</v>
      </c>
      <c r="E12" s="2">
        <f t="shared" ca="1" si="4"/>
        <v>613</v>
      </c>
      <c r="F12" s="2">
        <f t="shared" ca="1" si="4"/>
        <v>610</v>
      </c>
      <c r="G12" s="2">
        <f t="shared" ca="1" si="4"/>
        <v>605</v>
      </c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minAxisType="group" maxAxisType="group">
          <x14:colorSeries theme="7" tint="-0.499984740745262"/>
          <x14:colorNegative theme="8"/>
          <x14:colorMarkers theme="7" tint="0.79998168889431442"/>
          <x14:colorFirst theme="7" tint="-0.249977111117893"/>
          <x14:colorLast theme="7" tint="-0.249977111117893"/>
          <x14:colorHigh theme="7" tint="0.59999389629810485"/>
          <x14:colorLow theme="7" tint="0.59999389629810485"/>
          <x14:sparklines>
            <x14:sparkline>
              <xm:f>Arkusz5!B10:G10</xm:f>
              <xm:sqref>H10</xm:sqref>
            </x14:sparkline>
            <x14:sparkline>
              <xm:f>Arkusz5!B11:G11</xm:f>
              <xm:sqref>H11</xm:sqref>
            </x14:sparkline>
            <x14:sparkline>
              <xm:f>Arkusz5!B12:G12</xm:f>
              <xm:sqref>H12</xm:sqref>
            </x14:sparkline>
          </x14:sparklines>
        </x14:sparklineGroup>
        <x14:sparklineGroup type="column" displayEmptyCellsAs="gap">
          <x14:colorSeries theme="7" tint="-0.499984740745262"/>
          <x14:colorNegative theme="8"/>
          <x14:colorMarkers theme="7" tint="0.79998168889431442"/>
          <x14:colorFirst theme="7" tint="-0.249977111117893"/>
          <x14:colorLast theme="7" tint="-0.249977111117893"/>
          <x14:colorHigh theme="7" tint="0.59999389629810485"/>
          <x14:colorLow theme="7" tint="0.59999389629810485"/>
          <x14:sparklines>
            <x14:sparkline>
              <xm:f>Arkusz5!B3:G3</xm:f>
              <xm:sqref>H3</xm:sqref>
            </x14:sparkline>
            <x14:sparkline>
              <xm:f>Arkusz5!B4:G4</xm:f>
              <xm:sqref>H4</xm:sqref>
            </x14:sparkline>
            <x14:sparkline>
              <xm:f>Arkusz5!B5:G5</xm:f>
              <xm:sqref>H5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38"/>
  <sheetViews>
    <sheetView showGridLines="0" topLeftCell="A4" zoomScaleNormal="100" workbookViewId="0">
      <selection activeCell="M30" sqref="M30"/>
    </sheetView>
  </sheetViews>
  <sheetFormatPr defaultRowHeight="15" x14ac:dyDescent="0.25"/>
  <cols>
    <col min="1" max="1" width="9.85546875" customWidth="1"/>
    <col min="2" max="7" width="7.28515625" customWidth="1"/>
    <col min="8" max="8" width="26.28515625" bestFit="1" customWidth="1"/>
  </cols>
  <sheetData>
    <row r="1" spans="1:8" ht="18.75" hidden="1" x14ac:dyDescent="0.3">
      <c r="A1" s="50" t="s">
        <v>76</v>
      </c>
      <c r="B1" s="51"/>
      <c r="C1" s="51"/>
    </row>
    <row r="2" spans="1:8" hidden="1" x14ac:dyDescent="0.25">
      <c r="A2" s="51" t="s">
        <v>77</v>
      </c>
      <c r="B2" s="51"/>
      <c r="C2" s="51">
        <v>500</v>
      </c>
    </row>
    <row r="3" spans="1:8" hidden="1" x14ac:dyDescent="0.25"/>
    <row r="4" spans="1:8" x14ac:dyDescent="0.25">
      <c r="B4" s="57" t="s">
        <v>35</v>
      </c>
      <c r="C4" s="57"/>
      <c r="D4" s="57"/>
      <c r="E4" s="57"/>
      <c r="F4" s="57"/>
      <c r="G4" s="57"/>
    </row>
    <row r="5" spans="1:8" x14ac:dyDescent="0.25">
      <c r="A5" s="14" t="s">
        <v>46</v>
      </c>
      <c r="B5" s="14" t="s">
        <v>0</v>
      </c>
      <c r="C5" s="14" t="s">
        <v>1</v>
      </c>
      <c r="D5" s="14" t="s">
        <v>2</v>
      </c>
      <c r="E5" s="14" t="s">
        <v>3</v>
      </c>
      <c r="F5" s="14" t="s">
        <v>4</v>
      </c>
      <c r="G5" s="14" t="s">
        <v>5</v>
      </c>
      <c r="H5" s="15" t="s">
        <v>41</v>
      </c>
    </row>
    <row r="6" spans="1:8" x14ac:dyDescent="0.25">
      <c r="A6" s="13" t="s">
        <v>27</v>
      </c>
      <c r="B6" s="13">
        <v>450</v>
      </c>
      <c r="C6" s="13">
        <v>412</v>
      </c>
      <c r="D6" s="13">
        <v>632</v>
      </c>
      <c r="E6" s="13">
        <v>663</v>
      </c>
      <c r="F6" s="13">
        <v>702</v>
      </c>
      <c r="G6" s="13">
        <v>512</v>
      </c>
    </row>
    <row r="7" spans="1:8" ht="16.5" customHeight="1" x14ac:dyDescent="0.25">
      <c r="A7" s="13" t="s">
        <v>28</v>
      </c>
      <c r="B7" s="13">
        <v>309</v>
      </c>
      <c r="C7" s="13">
        <v>215</v>
      </c>
      <c r="D7" s="13">
        <v>194</v>
      </c>
      <c r="E7" s="13">
        <v>189</v>
      </c>
      <c r="F7" s="13">
        <v>678</v>
      </c>
      <c r="G7" s="13">
        <v>256</v>
      </c>
    </row>
    <row r="8" spans="1:8" x14ac:dyDescent="0.25">
      <c r="A8" s="13" t="s">
        <v>29</v>
      </c>
      <c r="B8" s="13">
        <v>608</v>
      </c>
      <c r="C8" s="13">
        <v>783</v>
      </c>
      <c r="D8" s="13">
        <v>765</v>
      </c>
      <c r="E8" s="13">
        <v>832</v>
      </c>
      <c r="F8" s="13">
        <v>483</v>
      </c>
      <c r="G8" s="13">
        <v>763</v>
      </c>
    </row>
    <row r="9" spans="1:8" x14ac:dyDescent="0.25">
      <c r="A9" s="13" t="s">
        <v>30</v>
      </c>
      <c r="B9" s="13">
        <v>409</v>
      </c>
      <c r="C9" s="13">
        <v>415</v>
      </c>
      <c r="D9" s="13">
        <v>522</v>
      </c>
      <c r="E9" s="13">
        <v>598</v>
      </c>
      <c r="F9" s="13">
        <v>421</v>
      </c>
      <c r="G9" s="13">
        <v>433</v>
      </c>
    </row>
    <row r="10" spans="1:8" x14ac:dyDescent="0.25">
      <c r="A10" s="13" t="s">
        <v>31</v>
      </c>
      <c r="B10" s="13">
        <v>790</v>
      </c>
      <c r="C10" s="13">
        <v>893</v>
      </c>
      <c r="D10" s="13">
        <v>577</v>
      </c>
      <c r="E10" s="13">
        <v>802</v>
      </c>
      <c r="F10" s="13">
        <v>874</v>
      </c>
      <c r="G10" s="13">
        <v>763</v>
      </c>
    </row>
    <row r="11" spans="1:8" x14ac:dyDescent="0.25">
      <c r="A11" s="13" t="s">
        <v>32</v>
      </c>
      <c r="B11" s="13">
        <v>211</v>
      </c>
      <c r="C11" s="13">
        <v>59</v>
      </c>
      <c r="D11" s="13">
        <v>0</v>
      </c>
      <c r="E11" s="13">
        <v>0</v>
      </c>
      <c r="F11" s="13">
        <v>185</v>
      </c>
      <c r="G11" s="13">
        <v>230</v>
      </c>
    </row>
    <row r="12" spans="1:8" x14ac:dyDescent="0.25">
      <c r="A12" s="13" t="s">
        <v>33</v>
      </c>
      <c r="B12" s="13">
        <v>785</v>
      </c>
      <c r="C12" s="13">
        <v>764</v>
      </c>
      <c r="D12" s="13">
        <v>701</v>
      </c>
      <c r="E12" s="13">
        <v>784</v>
      </c>
      <c r="F12" s="13">
        <v>214</v>
      </c>
      <c r="G12" s="13">
        <v>185</v>
      </c>
    </row>
    <row r="13" spans="1:8" x14ac:dyDescent="0.25">
      <c r="A13" s="13" t="s">
        <v>34</v>
      </c>
      <c r="B13" s="13">
        <v>350</v>
      </c>
      <c r="C13" s="13">
        <v>367</v>
      </c>
      <c r="D13" s="13">
        <v>560</v>
      </c>
      <c r="E13" s="13">
        <v>583</v>
      </c>
      <c r="F13" s="13">
        <v>784</v>
      </c>
      <c r="G13" s="13">
        <v>663</v>
      </c>
    </row>
    <row r="16" spans="1:8" x14ac:dyDescent="0.25">
      <c r="B16" s="57" t="s">
        <v>37</v>
      </c>
      <c r="C16" s="57"/>
      <c r="D16" s="57"/>
      <c r="E16" s="57"/>
      <c r="F16" s="57"/>
      <c r="G16" s="57"/>
    </row>
    <row r="17" spans="1:8" x14ac:dyDescent="0.25">
      <c r="A17" s="14" t="s">
        <v>46</v>
      </c>
      <c r="B17" s="14" t="s">
        <v>0</v>
      </c>
      <c r="C17" s="14" t="s">
        <v>1</v>
      </c>
      <c r="D17" s="14" t="s">
        <v>2</v>
      </c>
      <c r="E17" s="14" t="s">
        <v>3</v>
      </c>
      <c r="F17" s="14" t="s">
        <v>4</v>
      </c>
      <c r="G17" s="14" t="s">
        <v>5</v>
      </c>
      <c r="H17" s="15" t="s">
        <v>41</v>
      </c>
    </row>
    <row r="18" spans="1:8" x14ac:dyDescent="0.25">
      <c r="A18" s="13" t="s">
        <v>27</v>
      </c>
      <c r="B18" s="13">
        <f t="shared" ref="B18:G25" si="0">IF(B6&gt;$C$2,1,-1)</f>
        <v>-1</v>
      </c>
      <c r="C18" s="13">
        <f t="shared" si="0"/>
        <v>-1</v>
      </c>
      <c r="D18" s="13">
        <f t="shared" si="0"/>
        <v>1</v>
      </c>
      <c r="E18" s="13">
        <f t="shared" si="0"/>
        <v>1</v>
      </c>
      <c r="F18" s="13">
        <f t="shared" si="0"/>
        <v>1</v>
      </c>
      <c r="G18" s="13">
        <f t="shared" si="0"/>
        <v>1</v>
      </c>
    </row>
    <row r="19" spans="1:8" x14ac:dyDescent="0.25">
      <c r="A19" s="13" t="s">
        <v>28</v>
      </c>
      <c r="B19" s="13">
        <f t="shared" si="0"/>
        <v>-1</v>
      </c>
      <c r="C19" s="13">
        <f t="shared" si="0"/>
        <v>-1</v>
      </c>
      <c r="D19" s="13">
        <f t="shared" si="0"/>
        <v>-1</v>
      </c>
      <c r="E19" s="13">
        <f t="shared" si="0"/>
        <v>-1</v>
      </c>
      <c r="F19" s="13">
        <f t="shared" si="0"/>
        <v>1</v>
      </c>
      <c r="G19" s="13">
        <f t="shared" si="0"/>
        <v>-1</v>
      </c>
    </row>
    <row r="20" spans="1:8" x14ac:dyDescent="0.25">
      <c r="A20" s="13" t="s">
        <v>29</v>
      </c>
      <c r="B20" s="13">
        <f t="shared" si="0"/>
        <v>1</v>
      </c>
      <c r="C20" s="13">
        <f t="shared" si="0"/>
        <v>1</v>
      </c>
      <c r="D20" s="13">
        <f t="shared" si="0"/>
        <v>1</v>
      </c>
      <c r="E20" s="13">
        <f t="shared" si="0"/>
        <v>1</v>
      </c>
      <c r="F20" s="13">
        <f t="shared" si="0"/>
        <v>-1</v>
      </c>
      <c r="G20" s="13">
        <f t="shared" si="0"/>
        <v>1</v>
      </c>
    </row>
    <row r="21" spans="1:8" x14ac:dyDescent="0.25">
      <c r="A21" s="13" t="s">
        <v>30</v>
      </c>
      <c r="B21" s="13">
        <f t="shared" si="0"/>
        <v>-1</v>
      </c>
      <c r="C21" s="13">
        <f t="shared" si="0"/>
        <v>-1</v>
      </c>
      <c r="D21" s="13">
        <f t="shared" si="0"/>
        <v>1</v>
      </c>
      <c r="E21" s="13">
        <f t="shared" si="0"/>
        <v>1</v>
      </c>
      <c r="F21" s="13">
        <f t="shared" si="0"/>
        <v>-1</v>
      </c>
      <c r="G21" s="13">
        <f t="shared" si="0"/>
        <v>-1</v>
      </c>
    </row>
    <row r="22" spans="1:8" x14ac:dyDescent="0.25">
      <c r="A22" s="13" t="s">
        <v>31</v>
      </c>
      <c r="B22" s="13">
        <f t="shared" si="0"/>
        <v>1</v>
      </c>
      <c r="C22" s="13">
        <f t="shared" si="0"/>
        <v>1</v>
      </c>
      <c r="D22" s="13">
        <f t="shared" si="0"/>
        <v>1</v>
      </c>
      <c r="E22" s="13">
        <f t="shared" si="0"/>
        <v>1</v>
      </c>
      <c r="F22" s="13">
        <f t="shared" si="0"/>
        <v>1</v>
      </c>
      <c r="G22" s="13">
        <f t="shared" si="0"/>
        <v>1</v>
      </c>
    </row>
    <row r="23" spans="1:8" x14ac:dyDescent="0.25">
      <c r="A23" s="13" t="s">
        <v>32</v>
      </c>
      <c r="B23" s="13">
        <f t="shared" si="0"/>
        <v>-1</v>
      </c>
      <c r="C23" s="13">
        <f t="shared" si="0"/>
        <v>-1</v>
      </c>
      <c r="D23" s="13">
        <f t="shared" si="0"/>
        <v>-1</v>
      </c>
      <c r="E23" s="13">
        <f t="shared" si="0"/>
        <v>-1</v>
      </c>
      <c r="F23" s="13">
        <f t="shared" si="0"/>
        <v>-1</v>
      </c>
      <c r="G23" s="13">
        <f t="shared" si="0"/>
        <v>-1</v>
      </c>
    </row>
    <row r="24" spans="1:8" x14ac:dyDescent="0.25">
      <c r="A24" s="13" t="s">
        <v>33</v>
      </c>
      <c r="B24" s="13">
        <f t="shared" si="0"/>
        <v>1</v>
      </c>
      <c r="C24" s="13">
        <f t="shared" si="0"/>
        <v>1</v>
      </c>
      <c r="D24" s="13">
        <f t="shared" si="0"/>
        <v>1</v>
      </c>
      <c r="E24" s="13">
        <f t="shared" si="0"/>
        <v>1</v>
      </c>
      <c r="F24" s="13">
        <f t="shared" si="0"/>
        <v>-1</v>
      </c>
      <c r="G24" s="13">
        <f t="shared" si="0"/>
        <v>-1</v>
      </c>
    </row>
    <row r="25" spans="1:8" x14ac:dyDescent="0.25">
      <c r="A25" s="13" t="s">
        <v>34</v>
      </c>
      <c r="B25" s="13">
        <f t="shared" si="0"/>
        <v>-1</v>
      </c>
      <c r="C25" s="13">
        <f t="shared" si="0"/>
        <v>-1</v>
      </c>
      <c r="D25" s="13">
        <f t="shared" si="0"/>
        <v>1</v>
      </c>
      <c r="E25" s="13">
        <f t="shared" si="0"/>
        <v>1</v>
      </c>
      <c r="F25" s="13">
        <f t="shared" si="0"/>
        <v>1</v>
      </c>
      <c r="G25" s="13">
        <f t="shared" si="0"/>
        <v>1</v>
      </c>
    </row>
    <row r="29" spans="1:8" x14ac:dyDescent="0.25">
      <c r="B29" s="57" t="s">
        <v>36</v>
      </c>
      <c r="C29" s="57"/>
      <c r="D29" s="57"/>
      <c r="E29" s="57"/>
      <c r="F29" s="57"/>
      <c r="G29" s="57"/>
    </row>
    <row r="30" spans="1:8" x14ac:dyDescent="0.25">
      <c r="A30" s="14" t="s">
        <v>46</v>
      </c>
      <c r="B30" s="14" t="s">
        <v>0</v>
      </c>
      <c r="C30" s="14" t="s">
        <v>1</v>
      </c>
      <c r="D30" s="14" t="s">
        <v>2</v>
      </c>
      <c r="E30" s="14" t="s">
        <v>3</v>
      </c>
      <c r="F30" s="14" t="s">
        <v>4</v>
      </c>
      <c r="G30" s="14" t="s">
        <v>5</v>
      </c>
      <c r="H30" s="15" t="s">
        <v>41</v>
      </c>
    </row>
    <row r="31" spans="1:8" x14ac:dyDescent="0.25">
      <c r="A31" s="13" t="s">
        <v>27</v>
      </c>
      <c r="B31" s="13">
        <f t="shared" ref="B31:G38" si="1">B6-$C$2</f>
        <v>-50</v>
      </c>
      <c r="C31" s="13">
        <f t="shared" si="1"/>
        <v>-88</v>
      </c>
      <c r="D31" s="13">
        <f t="shared" si="1"/>
        <v>132</v>
      </c>
      <c r="E31" s="13">
        <f t="shared" si="1"/>
        <v>163</v>
      </c>
      <c r="F31" s="13">
        <f t="shared" si="1"/>
        <v>202</v>
      </c>
      <c r="G31" s="13">
        <f t="shared" si="1"/>
        <v>12</v>
      </c>
    </row>
    <row r="32" spans="1:8" x14ac:dyDescent="0.25">
      <c r="A32" s="13" t="s">
        <v>28</v>
      </c>
      <c r="B32" s="13">
        <f t="shared" si="1"/>
        <v>-191</v>
      </c>
      <c r="C32" s="13">
        <f t="shared" si="1"/>
        <v>-285</v>
      </c>
      <c r="D32" s="13">
        <f t="shared" si="1"/>
        <v>-306</v>
      </c>
      <c r="E32" s="13">
        <f t="shared" si="1"/>
        <v>-311</v>
      </c>
      <c r="F32" s="13">
        <f t="shared" si="1"/>
        <v>178</v>
      </c>
      <c r="G32" s="13">
        <f t="shared" si="1"/>
        <v>-244</v>
      </c>
    </row>
    <row r="33" spans="1:7" x14ac:dyDescent="0.25">
      <c r="A33" s="13" t="s">
        <v>29</v>
      </c>
      <c r="B33" s="13">
        <f t="shared" si="1"/>
        <v>108</v>
      </c>
      <c r="C33" s="13">
        <f t="shared" si="1"/>
        <v>283</v>
      </c>
      <c r="D33" s="13">
        <f t="shared" si="1"/>
        <v>265</v>
      </c>
      <c r="E33" s="13">
        <f t="shared" si="1"/>
        <v>332</v>
      </c>
      <c r="F33" s="13">
        <f t="shared" si="1"/>
        <v>-17</v>
      </c>
      <c r="G33" s="13">
        <f t="shared" si="1"/>
        <v>263</v>
      </c>
    </row>
    <row r="34" spans="1:7" x14ac:dyDescent="0.25">
      <c r="A34" s="13" t="s">
        <v>30</v>
      </c>
      <c r="B34" s="13">
        <f t="shared" si="1"/>
        <v>-91</v>
      </c>
      <c r="C34" s="13">
        <f t="shared" si="1"/>
        <v>-85</v>
      </c>
      <c r="D34" s="13">
        <f t="shared" si="1"/>
        <v>22</v>
      </c>
      <c r="E34" s="13">
        <f t="shared" si="1"/>
        <v>98</v>
      </c>
      <c r="F34" s="13">
        <f t="shared" si="1"/>
        <v>-79</v>
      </c>
      <c r="G34" s="13">
        <f t="shared" si="1"/>
        <v>-67</v>
      </c>
    </row>
    <row r="35" spans="1:7" x14ac:dyDescent="0.25">
      <c r="A35" s="13" t="s">
        <v>31</v>
      </c>
      <c r="B35" s="13">
        <f t="shared" si="1"/>
        <v>290</v>
      </c>
      <c r="C35" s="13">
        <f t="shared" si="1"/>
        <v>393</v>
      </c>
      <c r="D35" s="13">
        <f t="shared" si="1"/>
        <v>77</v>
      </c>
      <c r="E35" s="13">
        <f t="shared" si="1"/>
        <v>302</v>
      </c>
      <c r="F35" s="13">
        <f t="shared" si="1"/>
        <v>374</v>
      </c>
      <c r="G35" s="13">
        <f t="shared" si="1"/>
        <v>263</v>
      </c>
    </row>
    <row r="36" spans="1:7" x14ac:dyDescent="0.25">
      <c r="A36" s="13" t="s">
        <v>32</v>
      </c>
      <c r="B36" s="13">
        <f t="shared" si="1"/>
        <v>-289</v>
      </c>
      <c r="C36" s="13">
        <f t="shared" si="1"/>
        <v>-441</v>
      </c>
      <c r="D36" s="13">
        <f t="shared" si="1"/>
        <v>-500</v>
      </c>
      <c r="E36" s="13">
        <f t="shared" si="1"/>
        <v>-500</v>
      </c>
      <c r="F36" s="13">
        <f t="shared" si="1"/>
        <v>-315</v>
      </c>
      <c r="G36" s="13">
        <f t="shared" si="1"/>
        <v>-270</v>
      </c>
    </row>
    <row r="37" spans="1:7" x14ac:dyDescent="0.25">
      <c r="A37" s="13" t="s">
        <v>33</v>
      </c>
      <c r="B37" s="13">
        <f t="shared" si="1"/>
        <v>285</v>
      </c>
      <c r="C37" s="13">
        <f t="shared" si="1"/>
        <v>264</v>
      </c>
      <c r="D37" s="13">
        <f t="shared" si="1"/>
        <v>201</v>
      </c>
      <c r="E37" s="13">
        <f t="shared" si="1"/>
        <v>284</v>
      </c>
      <c r="F37" s="13">
        <f t="shared" si="1"/>
        <v>-286</v>
      </c>
      <c r="G37" s="13">
        <f t="shared" si="1"/>
        <v>-315</v>
      </c>
    </row>
    <row r="38" spans="1:7" x14ac:dyDescent="0.25">
      <c r="A38" s="13" t="s">
        <v>34</v>
      </c>
      <c r="B38" s="13">
        <f t="shared" si="1"/>
        <v>-150</v>
      </c>
      <c r="C38" s="13">
        <f t="shared" si="1"/>
        <v>-133</v>
      </c>
      <c r="D38" s="13">
        <f t="shared" si="1"/>
        <v>60</v>
      </c>
      <c r="E38" s="13">
        <f t="shared" si="1"/>
        <v>83</v>
      </c>
      <c r="F38" s="13">
        <f t="shared" si="1"/>
        <v>284</v>
      </c>
      <c r="G38" s="13">
        <f t="shared" si="1"/>
        <v>163</v>
      </c>
    </row>
  </sheetData>
  <mergeCells count="3">
    <mergeCell ref="B4:G4"/>
    <mergeCell ref="B29:G29"/>
    <mergeCell ref="B16:G16"/>
  </mergeCells>
  <pageMargins left="0.7" right="0.7" top="0.75" bottom="0.75" header="0.3" footer="0.3"/>
  <pageSetup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lineWeight="1.3333333333333333" type="stacked" displayEmptyCellsAs="gap" negative="1" minAxisType="group">
          <x14:colorSeries theme="7" tint="-0.499984740745262"/>
          <x14:colorNegative theme="8"/>
          <x14:colorAxis rgb="FF808080"/>
          <x14:colorMarkers theme="7" tint="-0.499984740745262"/>
          <x14:colorFirst theme="7" tint="0.39997558519241921"/>
          <x14:colorLast theme="7" tint="0.39997558519241921"/>
          <x14:colorHigh theme="7"/>
          <x14:colorLow theme="7"/>
          <x14:sparklines>
            <x14:sparkline>
              <xm:f>Arkusz6!B18:G18</xm:f>
              <xm:sqref>H18</xm:sqref>
            </x14:sparkline>
            <x14:sparkline>
              <xm:f>Arkusz6!B19:G19</xm:f>
              <xm:sqref>H19</xm:sqref>
            </x14:sparkline>
            <x14:sparkline>
              <xm:f>Arkusz6!B20:G20</xm:f>
              <xm:sqref>H20</xm:sqref>
            </x14:sparkline>
            <x14:sparkline>
              <xm:f>Arkusz6!B21:G21</xm:f>
              <xm:sqref>H21</xm:sqref>
            </x14:sparkline>
            <x14:sparkline>
              <xm:f>Arkusz6!B22:G22</xm:f>
              <xm:sqref>H22</xm:sqref>
            </x14:sparkline>
            <x14:sparkline>
              <xm:f>Arkusz6!B23:G23</xm:f>
              <xm:sqref>H23</xm:sqref>
            </x14:sparkline>
            <x14:sparkline>
              <xm:f>Arkusz6!B24:G24</xm:f>
              <xm:sqref>H24</xm:sqref>
            </x14:sparkline>
            <x14:sparkline>
              <xm:f>Arkusz6!B25:G25</xm:f>
              <xm:sqref>H25</xm:sqref>
            </x14:sparkline>
          </x14:sparklines>
        </x14:sparklineGroup>
        <x14:sparklineGroup lineWeight="2" displayEmptyCellsAs="gap" negative="1" displayXAxis="1" maxAxisType="group">
          <x14:colorSeries rgb="FF000000"/>
          <x14:colorNegative rgb="FFD00000"/>
          <x14:colorAxis rgb="FF80808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Arkusz6!B31:G31</xm:f>
              <xm:sqref>H31</xm:sqref>
            </x14:sparkline>
            <x14:sparkline>
              <xm:f>Arkusz6!B32:G32</xm:f>
              <xm:sqref>H32</xm:sqref>
            </x14:sparkline>
            <x14:sparkline>
              <xm:f>Arkusz6!B33:G33</xm:f>
              <xm:sqref>H33</xm:sqref>
            </x14:sparkline>
            <x14:sparkline>
              <xm:f>Arkusz6!B34:G34</xm:f>
              <xm:sqref>H34</xm:sqref>
            </x14:sparkline>
            <x14:sparkline>
              <xm:f>Arkusz6!B35:G35</xm:f>
              <xm:sqref>H35</xm:sqref>
            </x14:sparkline>
            <x14:sparkline>
              <xm:f>Arkusz6!B36:G36</xm:f>
              <xm:sqref>H36</xm:sqref>
            </x14:sparkline>
            <x14:sparkline>
              <xm:f>Arkusz6!B37:G37</xm:f>
              <xm:sqref>H37</xm:sqref>
            </x14:sparkline>
            <x14:sparkline>
              <xm:f>Arkusz6!B38:G38</xm:f>
              <xm:sqref>H38</xm:sqref>
            </x14:sparkline>
          </x14:sparklines>
        </x14:sparklineGroup>
        <x14:sparklineGroup lineWeight="1.3333333333333333" displayEmptyCellsAs="gap" minAxisType="group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Arkusz6!B6:G6</xm:f>
              <xm:sqref>H6</xm:sqref>
            </x14:sparkline>
            <x14:sparkline>
              <xm:f>Arkusz6!B7:G7</xm:f>
              <xm:sqref>H7</xm:sqref>
            </x14:sparkline>
            <x14:sparkline>
              <xm:f>Arkusz6!B8:G8</xm:f>
              <xm:sqref>H8</xm:sqref>
            </x14:sparkline>
            <x14:sparkline>
              <xm:f>Arkusz6!B9:G9</xm:f>
              <xm:sqref>H9</xm:sqref>
            </x14:sparkline>
            <x14:sparkline>
              <xm:f>Arkusz6!B10:G10</xm:f>
              <xm:sqref>H10</xm:sqref>
            </x14:sparkline>
            <x14:sparkline>
              <xm:f>Arkusz6!B11:G11</xm:f>
              <xm:sqref>H11</xm:sqref>
            </x14:sparkline>
            <x14:sparkline>
              <xm:f>Arkusz6!B12:G12</xm:f>
              <xm:sqref>H12</xm:sqref>
            </x14:sparkline>
            <x14:sparkline>
              <xm:f>Arkusz6!B13:G13</xm:f>
              <xm:sqref>H13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20"/>
  <sheetViews>
    <sheetView workbookViewId="0">
      <selection activeCell="I12" sqref="I12"/>
    </sheetView>
  </sheetViews>
  <sheetFormatPr defaultRowHeight="15" x14ac:dyDescent="0.25"/>
  <cols>
    <col min="1" max="1" width="11.140625" customWidth="1"/>
    <col min="4" max="4" width="22.5703125" customWidth="1"/>
  </cols>
  <sheetData>
    <row r="1" spans="1:7" x14ac:dyDescent="0.25">
      <c r="A1" s="9" t="s">
        <v>78</v>
      </c>
      <c r="B1" s="9" t="s">
        <v>79</v>
      </c>
    </row>
    <row r="2" spans="1:7" x14ac:dyDescent="0.25">
      <c r="A2" s="53">
        <v>40179</v>
      </c>
      <c r="B2" s="54">
        <v>154</v>
      </c>
    </row>
    <row r="3" spans="1:7" x14ac:dyDescent="0.25">
      <c r="A3" s="53">
        <v>40180</v>
      </c>
      <c r="B3" s="54">
        <v>201</v>
      </c>
      <c r="D3" s="58"/>
      <c r="E3" s="58"/>
    </row>
    <row r="4" spans="1:7" x14ac:dyDescent="0.25">
      <c r="A4" s="53">
        <v>40181</v>
      </c>
      <c r="B4" s="54">
        <v>245</v>
      </c>
      <c r="D4" s="58"/>
      <c r="E4" s="58"/>
      <c r="G4" t="s">
        <v>43</v>
      </c>
    </row>
    <row r="5" spans="1:7" x14ac:dyDescent="0.25">
      <c r="A5" s="53">
        <v>40182</v>
      </c>
      <c r="B5" s="54">
        <v>176</v>
      </c>
    </row>
    <row r="6" spans="1:7" x14ac:dyDescent="0.25">
      <c r="A6" s="53">
        <v>40189</v>
      </c>
      <c r="B6" s="54">
        <v>267</v>
      </c>
    </row>
    <row r="7" spans="1:7" x14ac:dyDescent="0.25">
      <c r="A7" s="53">
        <v>40190</v>
      </c>
      <c r="B7" s="54">
        <v>289</v>
      </c>
    </row>
    <row r="8" spans="1:7" x14ac:dyDescent="0.25">
      <c r="A8" s="53">
        <v>40191</v>
      </c>
      <c r="B8" s="54">
        <v>331</v>
      </c>
    </row>
    <row r="9" spans="1:7" x14ac:dyDescent="0.25">
      <c r="A9" s="53">
        <v>40192</v>
      </c>
      <c r="B9" s="54">
        <v>365</v>
      </c>
    </row>
    <row r="10" spans="1:7" x14ac:dyDescent="0.25">
      <c r="A10" s="53">
        <v>40196</v>
      </c>
      <c r="B10" s="54">
        <v>298</v>
      </c>
    </row>
    <row r="11" spans="1:7" x14ac:dyDescent="0.25">
      <c r="A11" s="53">
        <v>40197</v>
      </c>
      <c r="B11" s="54">
        <v>424</v>
      </c>
    </row>
    <row r="12" spans="1:7" x14ac:dyDescent="0.25">
      <c r="A12" s="10"/>
    </row>
    <row r="13" spans="1:7" x14ac:dyDescent="0.25">
      <c r="A13" s="10"/>
    </row>
    <row r="14" spans="1:7" x14ac:dyDescent="0.25">
      <c r="A14" s="10"/>
    </row>
    <row r="15" spans="1:7" x14ac:dyDescent="0.25">
      <c r="A15" s="10"/>
    </row>
    <row r="16" spans="1:7" x14ac:dyDescent="0.25">
      <c r="A16" s="10"/>
    </row>
    <row r="17" spans="1:1" x14ac:dyDescent="0.25">
      <c r="A17" s="10"/>
    </row>
    <row r="18" spans="1:1" x14ac:dyDescent="0.25">
      <c r="A18" s="10"/>
    </row>
    <row r="19" spans="1:1" x14ac:dyDescent="0.25">
      <c r="A19" s="10"/>
    </row>
    <row r="20" spans="1:1" x14ac:dyDescent="0.25">
      <c r="A20" s="10"/>
    </row>
  </sheetData>
  <mergeCells count="1">
    <mergeCell ref="D3:E4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ateAxis="1" displayEmptyCellsAs="gap">
          <x14:colorSeries theme="4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m:f>Arkusz7!A2:A11</xm:f>
          <x14:sparklines>
            <x14:sparkline>
              <xm:f>Arkusz7!B2:B11</xm:f>
              <xm:sqref>D3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11"/>
  <sheetViews>
    <sheetView workbookViewId="0">
      <selection activeCell="E5" sqref="E5:E7"/>
    </sheetView>
  </sheetViews>
  <sheetFormatPr defaultRowHeight="15" x14ac:dyDescent="0.25"/>
  <cols>
    <col min="1" max="1" width="5.85546875" customWidth="1"/>
    <col min="2" max="2" width="10" bestFit="1" customWidth="1"/>
    <col min="5" max="5" width="27.28515625" customWidth="1"/>
  </cols>
  <sheetData>
    <row r="1" spans="1:5" ht="18.75" x14ac:dyDescent="0.3">
      <c r="A1" s="50" t="s">
        <v>86</v>
      </c>
    </row>
    <row r="3" spans="1:5" x14ac:dyDescent="0.25">
      <c r="B3" t="s">
        <v>44</v>
      </c>
      <c r="C3" t="s">
        <v>45</v>
      </c>
    </row>
    <row r="4" spans="1:5" x14ac:dyDescent="0.25">
      <c r="B4" s="52" t="s">
        <v>80</v>
      </c>
      <c r="C4" s="55">
        <v>5.1999999999999998E-2</v>
      </c>
    </row>
    <row r="5" spans="1:5" x14ac:dyDescent="0.25">
      <c r="B5" s="52" t="s">
        <v>81</v>
      </c>
      <c r="C5" s="55">
        <v>5.0200000000000002E-2</v>
      </c>
      <c r="E5" s="59"/>
    </row>
    <row r="6" spans="1:5" x14ac:dyDescent="0.25">
      <c r="B6" s="52" t="s">
        <v>82</v>
      </c>
      <c r="C6" s="55">
        <v>4.9700000000000001E-2</v>
      </c>
      <c r="E6" s="59"/>
    </row>
    <row r="7" spans="1:5" x14ac:dyDescent="0.25">
      <c r="B7" s="52" t="s">
        <v>83</v>
      </c>
      <c r="C7" s="55">
        <v>4.99E-2</v>
      </c>
      <c r="E7" s="59"/>
    </row>
    <row r="8" spans="1:5" x14ac:dyDescent="0.25">
      <c r="B8" s="52" t="s">
        <v>84</v>
      </c>
      <c r="C8" s="55">
        <v>4.8899999999999999E-2</v>
      </c>
    </row>
    <row r="9" spans="1:5" x14ac:dyDescent="0.25">
      <c r="B9" s="52" t="s">
        <v>85</v>
      </c>
      <c r="C9" s="55">
        <v>4.7199999999999999E-2</v>
      </c>
    </row>
    <row r="10" spans="1:5" x14ac:dyDescent="0.25">
      <c r="B10" s="52" t="s">
        <v>59</v>
      </c>
      <c r="C10" s="55">
        <v>4.6800000000000001E-2</v>
      </c>
    </row>
    <row r="11" spans="1:5" x14ac:dyDescent="0.25">
      <c r="B11" s="52" t="s">
        <v>60</v>
      </c>
      <c r="C11" s="55">
        <v>4.6100000000000002E-2</v>
      </c>
    </row>
  </sheetData>
  <mergeCells count="1">
    <mergeCell ref="E5:E7"/>
  </mergeCells>
  <pageMargins left="0.7" right="0.7" top="0.75" bottom="0.75" header="0.3" footer="0.3"/>
  <tableParts count="1">
    <tablePart r:id="rId1"/>
  </tableParts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rgb="FF000000"/>
          <x14:colorNegative rgb="FF0070C0"/>
          <x14:colorMarkers rgb="FF0070C0"/>
          <x14:colorFirst rgb="FF0070C0"/>
          <x14:colorLast rgb="FF0070C0"/>
          <x14:colorHigh rgb="FF0070C0"/>
          <x14:colorLow rgb="FF0070C0"/>
          <x14:sparklines>
            <x14:sparkline>
              <xm:f>Arkusz8!C4:C11</xm:f>
              <xm:sqref>E5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44"/>
  <sheetViews>
    <sheetView showGridLines="0" workbookViewId="0">
      <selection activeCell="E4" sqref="E4"/>
    </sheetView>
  </sheetViews>
  <sheetFormatPr defaultRowHeight="15" x14ac:dyDescent="0.25"/>
  <cols>
    <col min="3" max="3" width="7.28515625" customWidth="1"/>
    <col min="4" max="4" width="19.7109375" customWidth="1"/>
    <col min="5" max="5" width="21.140625" customWidth="1"/>
  </cols>
  <sheetData>
    <row r="1" spans="1:16" x14ac:dyDescent="0.25">
      <c r="A1" s="16" t="s">
        <v>26</v>
      </c>
      <c r="B1" s="16" t="s">
        <v>42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</row>
    <row r="2" spans="1:16" x14ac:dyDescent="0.25">
      <c r="A2" s="13">
        <v>1</v>
      </c>
      <c r="B2" s="13">
        <v>695</v>
      </c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6" x14ac:dyDescent="0.25">
      <c r="A3" s="13">
        <f>A2+1</f>
        <v>2</v>
      </c>
      <c r="B3" s="13">
        <v>687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pans="1:16" x14ac:dyDescent="0.25">
      <c r="A4" s="13">
        <f t="shared" ref="A4:A44" si="0">A3+1</f>
        <v>3</v>
      </c>
      <c r="B4" s="13">
        <v>687</v>
      </c>
      <c r="D4" s="17" t="s">
        <v>47</v>
      </c>
      <c r="E4" s="18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1:16" x14ac:dyDescent="0.25">
      <c r="A5" s="13">
        <f t="shared" si="0"/>
        <v>4</v>
      </c>
      <c r="B5" s="13">
        <v>695</v>
      </c>
      <c r="F5" s="7"/>
      <c r="G5" s="7"/>
      <c r="H5" s="7"/>
      <c r="I5" s="7"/>
      <c r="J5" s="7"/>
      <c r="K5" s="7"/>
      <c r="L5" s="7"/>
      <c r="M5" s="7"/>
      <c r="N5" s="7"/>
      <c r="O5" s="7"/>
      <c r="P5" s="7"/>
    </row>
    <row r="6" spans="1:16" x14ac:dyDescent="0.25">
      <c r="A6" s="13">
        <f t="shared" si="0"/>
        <v>5</v>
      </c>
      <c r="B6" s="13">
        <v>708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x14ac:dyDescent="0.25">
      <c r="A7" s="13">
        <f t="shared" si="0"/>
        <v>6</v>
      </c>
      <c r="B7" s="13">
        <v>719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16" x14ac:dyDescent="0.25">
      <c r="A8" s="13">
        <f t="shared" si="0"/>
        <v>7</v>
      </c>
      <c r="B8" s="13">
        <v>726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</row>
    <row r="9" spans="1:16" x14ac:dyDescent="0.25">
      <c r="A9" s="13">
        <f t="shared" si="0"/>
        <v>8</v>
      </c>
      <c r="B9" s="13">
        <v>727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16" x14ac:dyDescent="0.25">
      <c r="A10" s="13">
        <f t="shared" si="0"/>
        <v>9</v>
      </c>
      <c r="B10" s="13">
        <v>735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16" x14ac:dyDescent="0.25">
      <c r="A11" s="13">
        <f t="shared" si="0"/>
        <v>10</v>
      </c>
      <c r="B11" s="13">
        <v>744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</row>
    <row r="12" spans="1:16" x14ac:dyDescent="0.25">
      <c r="A12" s="13">
        <f t="shared" si="0"/>
        <v>11</v>
      </c>
      <c r="B12" s="13">
        <v>765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5">
      <c r="A13" s="13">
        <f t="shared" si="0"/>
        <v>12</v>
      </c>
      <c r="B13" s="13">
        <v>740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</row>
    <row r="14" spans="1:16" x14ac:dyDescent="0.25">
      <c r="A14" s="13">
        <f t="shared" si="0"/>
        <v>13</v>
      </c>
      <c r="B14" s="13">
        <v>782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16" x14ac:dyDescent="0.25">
      <c r="A15" s="13">
        <f t="shared" si="0"/>
        <v>14</v>
      </c>
      <c r="B15" s="13">
        <v>735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5">
      <c r="A16" s="13">
        <f t="shared" si="0"/>
        <v>15</v>
      </c>
      <c r="B16" s="13">
        <v>890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6" x14ac:dyDescent="0.25">
      <c r="A17" s="13">
        <f t="shared" si="0"/>
        <v>16</v>
      </c>
      <c r="B17" s="13">
        <v>883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x14ac:dyDescent="0.25">
      <c r="A18" s="13">
        <f t="shared" si="0"/>
        <v>17</v>
      </c>
      <c r="B18" s="13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6" x14ac:dyDescent="0.25">
      <c r="A19" s="13">
        <f t="shared" si="0"/>
        <v>18</v>
      </c>
      <c r="B19" s="13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</row>
    <row r="20" spans="1:16" x14ac:dyDescent="0.25">
      <c r="A20" s="13">
        <f t="shared" si="0"/>
        <v>19</v>
      </c>
      <c r="B20" s="13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</row>
    <row r="21" spans="1:16" x14ac:dyDescent="0.25">
      <c r="A21" s="13">
        <f t="shared" si="0"/>
        <v>20</v>
      </c>
      <c r="B21" s="13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</row>
    <row r="22" spans="1:16" x14ac:dyDescent="0.25">
      <c r="A22" s="13">
        <f t="shared" si="0"/>
        <v>21</v>
      </c>
      <c r="B22" s="13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x14ac:dyDescent="0.25">
      <c r="A23" s="13">
        <f t="shared" si="0"/>
        <v>22</v>
      </c>
      <c r="B23" s="13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x14ac:dyDescent="0.25">
      <c r="A24" s="13">
        <f t="shared" si="0"/>
        <v>23</v>
      </c>
      <c r="B24" s="13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x14ac:dyDescent="0.25">
      <c r="A25" s="13">
        <f t="shared" si="0"/>
        <v>24</v>
      </c>
      <c r="B25" s="13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</row>
    <row r="26" spans="1:16" x14ac:dyDescent="0.25">
      <c r="A26" s="13">
        <f t="shared" si="0"/>
        <v>25</v>
      </c>
      <c r="B26" s="13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1:16" x14ac:dyDescent="0.25">
      <c r="A27" s="13">
        <f t="shared" si="0"/>
        <v>26</v>
      </c>
      <c r="B27" s="13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x14ac:dyDescent="0.25">
      <c r="A28" s="13">
        <f t="shared" si="0"/>
        <v>27</v>
      </c>
      <c r="B28" s="13"/>
    </row>
    <row r="29" spans="1:16" x14ac:dyDescent="0.25">
      <c r="A29" s="13">
        <f t="shared" si="0"/>
        <v>28</v>
      </c>
      <c r="B29" s="13"/>
    </row>
    <row r="30" spans="1:16" x14ac:dyDescent="0.25">
      <c r="A30" s="13">
        <f t="shared" si="0"/>
        <v>29</v>
      </c>
      <c r="B30" s="13"/>
    </row>
    <row r="31" spans="1:16" x14ac:dyDescent="0.25">
      <c r="A31" s="13">
        <f t="shared" si="0"/>
        <v>30</v>
      </c>
      <c r="B31" s="13"/>
    </row>
    <row r="32" spans="1:16" x14ac:dyDescent="0.25">
      <c r="A32" s="13">
        <f t="shared" si="0"/>
        <v>31</v>
      </c>
      <c r="B32" s="13"/>
    </row>
    <row r="33" spans="1:2" x14ac:dyDescent="0.25">
      <c r="A33" s="13">
        <f t="shared" si="0"/>
        <v>32</v>
      </c>
      <c r="B33" s="13"/>
    </row>
    <row r="34" spans="1:2" x14ac:dyDescent="0.25">
      <c r="A34" s="13">
        <f t="shared" si="0"/>
        <v>33</v>
      </c>
      <c r="B34" s="13"/>
    </row>
    <row r="35" spans="1:2" x14ac:dyDescent="0.25">
      <c r="A35" s="13">
        <f t="shared" si="0"/>
        <v>34</v>
      </c>
      <c r="B35" s="13"/>
    </row>
    <row r="36" spans="1:2" x14ac:dyDescent="0.25">
      <c r="A36" s="13">
        <f t="shared" si="0"/>
        <v>35</v>
      </c>
      <c r="B36" s="13"/>
    </row>
    <row r="37" spans="1:2" x14ac:dyDescent="0.25">
      <c r="A37" s="13">
        <f t="shared" si="0"/>
        <v>36</v>
      </c>
      <c r="B37" s="13"/>
    </row>
    <row r="38" spans="1:2" x14ac:dyDescent="0.25">
      <c r="A38" s="13">
        <f t="shared" si="0"/>
        <v>37</v>
      </c>
      <c r="B38" s="13"/>
    </row>
    <row r="39" spans="1:2" x14ac:dyDescent="0.25">
      <c r="A39" s="13">
        <f t="shared" si="0"/>
        <v>38</v>
      </c>
      <c r="B39" s="13"/>
    </row>
    <row r="40" spans="1:2" x14ac:dyDescent="0.25">
      <c r="A40" s="13">
        <f t="shared" si="0"/>
        <v>39</v>
      </c>
      <c r="B40" s="13"/>
    </row>
    <row r="41" spans="1:2" x14ac:dyDescent="0.25">
      <c r="A41" s="13">
        <f t="shared" si="0"/>
        <v>40</v>
      </c>
      <c r="B41" s="13"/>
    </row>
    <row r="42" spans="1:2" x14ac:dyDescent="0.25">
      <c r="A42" s="13">
        <f t="shared" si="0"/>
        <v>41</v>
      </c>
      <c r="B42" s="13"/>
    </row>
    <row r="43" spans="1:2" x14ac:dyDescent="0.25">
      <c r="A43" s="13">
        <f t="shared" si="0"/>
        <v>42</v>
      </c>
      <c r="B43" s="13"/>
    </row>
    <row r="44" spans="1:2" x14ac:dyDescent="0.25">
      <c r="A44" s="13">
        <f t="shared" si="0"/>
        <v>43</v>
      </c>
      <c r="B44" s="13"/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lineWeight="1" displayEmptyCellsAs="gap" markers="1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Ostatnich_siedem_dni</xm:f>
              <xm:sqref>E4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2009-08-09T21:16:34Z</outs:dateTime>
      <outs:isPinned>true</outs:isPinned>
    </outs:relatedDate>
    <outs:relatedDate>
      <outs:type>2</outs:type>
      <outs:displayName>Created</outs:displayName>
      <outs:dateTime>2009-08-08T19:15:18Z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0BF98843-BAD8-4710-B01D-FC06A6778827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Arkusz1</vt:lpstr>
      <vt:lpstr>Arkusz2</vt:lpstr>
      <vt:lpstr>Arkusz3</vt:lpstr>
      <vt:lpstr>Arkusz4</vt:lpstr>
      <vt:lpstr>Arkusz5</vt:lpstr>
      <vt:lpstr>Arkusz6</vt:lpstr>
      <vt:lpstr>Arkusz7</vt:lpstr>
      <vt:lpstr>Arkusz8</vt:lpstr>
      <vt:lpstr>Arkusz9</vt:lpstr>
      <vt:lpstr>Arkusz10</vt:lpstr>
      <vt:lpstr>Arkusz11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sparkline examples.xlsx</dc:title>
  <dc:subject>'Excel 2010 Bible' Example File</dc:subject>
  <dc:creator>John Walkenbach</dc:creator>
  <dc:description>©2010, John Walkenbach. All Rights Reserved.</dc:description>
  <cp:lastModifiedBy>Adam</cp:lastModifiedBy>
  <dcterms:created xsi:type="dcterms:W3CDTF">2009-08-08T19:15:18Z</dcterms:created>
  <dcterms:modified xsi:type="dcterms:W3CDTF">2011-05-05T16:55:21Z</dcterms:modified>
  <cp:category>Excel 2010 Bible</cp:category>
</cp:coreProperties>
</file>