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harts/chart2.xml" ContentType="application/vnd.openxmlformats-officedocument.drawingml.chart+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trlProps/ctrlProp10.xml" ContentType="application/vnd.ms-excel.controlproperties+xml"/>
  <Override PartName="/xl/charts/chart4.xml" ContentType="application/vnd.openxmlformats-officedocument.drawingml.chart+xml"/>
  <Override PartName="/xl/drawings/drawing6.xml" ContentType="application/vnd.openxmlformats-officedocument.drawing+xml"/>
  <Override PartName="/xl/ctrlProps/ctrlProp11.xml" ContentType="application/vnd.ms-excel.controlproperti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charts/chart7.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defaultThemeVersion="124226"/>
  <bookViews>
    <workbookView xWindow="-15" yWindow="-15" windowWidth="16020" windowHeight="11760" tabRatio="782"/>
  </bookViews>
  <sheets>
    <sheet name="Pole wyboru" sheetId="1" r:id="rId1"/>
    <sheet name="Pole wyboru - model danych" sheetId="2" r:id="rId2"/>
    <sheet name="Interakywna legenda" sheetId="12" r:id="rId3"/>
    <sheet name="Przycisk opcji" sheetId="4" r:id="rId4"/>
    <sheet name="Przycisk opcji - model danych" sheetId="3" r:id="rId5"/>
    <sheet name="Pole kombi" sheetId="13" r:id="rId6"/>
    <sheet name="Pole listy" sheetId="11" r:id="rId7"/>
    <sheet name="Pole listy - model danych" sheetId="9" r:id="rId8"/>
  </sheets>
  <definedNames>
    <definedName name="GETCHART">CHOOSE(MATCH(#REF!,#REF!,0),INDIRECT("W18"), INDIRECT("W19"), INDIRECT("W20"))</definedName>
  </definedNames>
  <calcPr calcId="145621"/>
</workbook>
</file>

<file path=xl/calcChain.xml><?xml version="1.0" encoding="utf-8"?>
<calcChain xmlns="http://schemas.openxmlformats.org/spreadsheetml/2006/main">
  <c r="C1" i="3" l="1"/>
  <c r="R7" i="9" l="1"/>
  <c r="S2" i="13" l="1"/>
  <c r="R3" i="13" s="1"/>
  <c r="R2" i="13"/>
  <c r="Q3" i="13" s="1"/>
  <c r="P2" i="13"/>
  <c r="Q2" i="13"/>
  <c r="P3" i="13" s="1"/>
  <c r="Q26" i="13"/>
  <c r="P26" i="13"/>
  <c r="Q25" i="13"/>
  <c r="P25" i="13"/>
  <c r="Q24" i="13"/>
  <c r="P24" i="13"/>
  <c r="Q23" i="13"/>
  <c r="P23" i="13"/>
  <c r="Q22" i="13"/>
  <c r="P22" i="13"/>
  <c r="Q21" i="13"/>
  <c r="P21" i="13"/>
  <c r="Q20" i="13"/>
  <c r="P20" i="13"/>
  <c r="Q19" i="13"/>
  <c r="P19" i="13"/>
  <c r="Q18" i="13"/>
  <c r="P18" i="13"/>
  <c r="AS7" i="12"/>
  <c r="AR7" i="12"/>
  <c r="AQ7" i="12"/>
  <c r="AP7" i="12"/>
  <c r="AO7" i="12"/>
  <c r="AN7" i="12"/>
  <c r="AM7" i="12"/>
  <c r="AL7" i="12"/>
  <c r="AK7" i="12"/>
  <c r="AJ7" i="12"/>
  <c r="AI7" i="12"/>
  <c r="AH7" i="12"/>
  <c r="AS6" i="12"/>
  <c r="AR6" i="12"/>
  <c r="AQ6" i="12"/>
  <c r="AP6" i="12"/>
  <c r="AO6" i="12"/>
  <c r="AN6" i="12"/>
  <c r="AM6" i="12"/>
  <c r="AL6" i="12"/>
  <c r="AK6" i="12"/>
  <c r="AJ6" i="12"/>
  <c r="AI6" i="12"/>
  <c r="AH6" i="12"/>
  <c r="AS5" i="12"/>
  <c r="AR5" i="12"/>
  <c r="AQ5" i="12"/>
  <c r="AP5" i="12"/>
  <c r="AO5" i="12"/>
  <c r="AN5" i="12"/>
  <c r="AM5" i="12"/>
  <c r="AL5" i="12"/>
  <c r="AK5" i="12"/>
  <c r="AJ5" i="12"/>
  <c r="AI5" i="12"/>
  <c r="AH5" i="12"/>
  <c r="AS4" i="12"/>
  <c r="AR4" i="12"/>
  <c r="AQ4" i="12"/>
  <c r="AP4" i="12"/>
  <c r="AO4" i="12"/>
  <c r="AN4" i="12"/>
  <c r="AM4" i="12"/>
  <c r="AL4" i="12"/>
  <c r="AK4" i="12"/>
  <c r="AJ4" i="12"/>
  <c r="AI4" i="12"/>
  <c r="AH4" i="12"/>
  <c r="AS3" i="12"/>
  <c r="AR3" i="12"/>
  <c r="AQ3" i="12"/>
  <c r="AP3" i="12"/>
  <c r="AO3" i="12"/>
  <c r="AN3" i="12"/>
  <c r="AM3" i="12"/>
  <c r="AL3" i="12"/>
  <c r="AK3" i="12"/>
  <c r="AJ3" i="12"/>
  <c r="AI3" i="12"/>
  <c r="AH3" i="12"/>
  <c r="B3" i="9"/>
  <c r="C3" i="9"/>
  <c r="D3" i="9"/>
  <c r="E3" i="9"/>
  <c r="F3" i="9"/>
  <c r="G3" i="9"/>
  <c r="H3" i="9"/>
  <c r="I3" i="9"/>
  <c r="J3" i="9"/>
  <c r="K3" i="9"/>
  <c r="L3" i="9"/>
  <c r="M3" i="9"/>
  <c r="B4" i="9"/>
  <c r="C4" i="9"/>
  <c r="D4" i="9"/>
  <c r="E4" i="9"/>
  <c r="F4" i="9"/>
  <c r="G4" i="9"/>
  <c r="H4" i="9"/>
  <c r="I4" i="9"/>
  <c r="J4" i="9"/>
  <c r="K4" i="9"/>
  <c r="L4" i="9"/>
  <c r="M4" i="9"/>
  <c r="B2" i="9"/>
  <c r="C2" i="9"/>
  <c r="D2" i="9"/>
  <c r="E2" i="9"/>
  <c r="F2" i="9"/>
  <c r="G2" i="9"/>
  <c r="H2" i="9"/>
  <c r="I2" i="9"/>
  <c r="J2" i="9"/>
  <c r="K2" i="9"/>
  <c r="L2" i="9"/>
  <c r="M2" i="9"/>
  <c r="C3" i="3"/>
  <c r="D3" i="3"/>
  <c r="C4" i="3"/>
  <c r="D4" i="3"/>
  <c r="C5" i="3"/>
  <c r="D5" i="3"/>
  <c r="B4" i="3"/>
  <c r="B5" i="3"/>
  <c r="F5" i="3"/>
  <c r="E5" i="3"/>
  <c r="F4" i="3"/>
  <c r="E4" i="3"/>
  <c r="F3" i="3"/>
  <c r="E3" i="3"/>
  <c r="B3" i="3"/>
  <c r="N7" i="2"/>
  <c r="M7" i="2"/>
  <c r="L7" i="2"/>
  <c r="K7" i="2"/>
  <c r="J7" i="2"/>
  <c r="I7" i="2"/>
  <c r="H7" i="2"/>
  <c r="G7" i="2"/>
  <c r="F7" i="2"/>
  <c r="E7" i="2"/>
  <c r="D7" i="2"/>
  <c r="C7" i="2"/>
  <c r="N6" i="2"/>
  <c r="M6" i="2"/>
  <c r="L6" i="2"/>
  <c r="K6" i="2"/>
  <c r="J6" i="2"/>
  <c r="I6" i="2"/>
  <c r="H6" i="2"/>
  <c r="G6" i="2"/>
  <c r="F6" i="2"/>
  <c r="E6" i="2"/>
  <c r="D6" i="2"/>
  <c r="C6" i="2"/>
</calcChain>
</file>

<file path=xl/sharedStrings.xml><?xml version="1.0" encoding="utf-8"?>
<sst xmlns="http://schemas.openxmlformats.org/spreadsheetml/2006/main" count="190" uniqueCount="185">
  <si>
    <r>
      <rPr>
        <b/>
        <sz val="8"/>
        <rFont val="Arial"/>
        <family val="2"/>
      </rPr>
      <t>Dane do wykresu</t>
    </r>
  </si>
  <si>
    <r>
      <rPr>
        <b/>
        <sz val="8"/>
        <color indexed="9"/>
        <rFont val="Arial"/>
        <family val="2"/>
      </rPr>
      <t>sty</t>
    </r>
  </si>
  <si>
    <r>
      <rPr>
        <b/>
        <sz val="8"/>
        <color indexed="9"/>
        <rFont val="Arial"/>
        <family val="2"/>
      </rPr>
      <t>lut</t>
    </r>
  </si>
  <si>
    <r>
      <rPr>
        <b/>
        <sz val="8"/>
        <color indexed="9"/>
        <rFont val="Arial"/>
        <family val="2"/>
      </rPr>
      <t>mar</t>
    </r>
  </si>
  <si>
    <r>
      <rPr>
        <b/>
        <sz val="8"/>
        <color indexed="9"/>
        <rFont val="Arial"/>
        <family val="2"/>
      </rPr>
      <t>kwi</t>
    </r>
  </si>
  <si>
    <r>
      <rPr>
        <b/>
        <sz val="8"/>
        <color indexed="9"/>
        <rFont val="Arial"/>
        <family val="2"/>
      </rPr>
      <t>maj</t>
    </r>
  </si>
  <si>
    <r>
      <rPr>
        <b/>
        <sz val="8"/>
        <color indexed="9"/>
        <rFont val="Arial"/>
        <family val="2"/>
      </rPr>
      <t>cze</t>
    </r>
  </si>
  <si>
    <r>
      <rPr>
        <b/>
        <sz val="8"/>
        <color indexed="9"/>
        <rFont val="Arial"/>
        <family val="2"/>
      </rPr>
      <t>lip</t>
    </r>
  </si>
  <si>
    <r>
      <rPr>
        <b/>
        <sz val="8"/>
        <color indexed="9"/>
        <rFont val="Arial"/>
        <family val="2"/>
      </rPr>
      <t>sie</t>
    </r>
  </si>
  <si>
    <r>
      <rPr>
        <b/>
        <sz val="8"/>
        <color indexed="9"/>
        <rFont val="Arial"/>
        <family val="2"/>
      </rPr>
      <t>wrz</t>
    </r>
  </si>
  <si>
    <r>
      <rPr>
        <b/>
        <sz val="8"/>
        <color indexed="9"/>
        <rFont val="Arial"/>
        <family val="2"/>
      </rPr>
      <t>paź</t>
    </r>
  </si>
  <si>
    <r>
      <rPr>
        <b/>
        <sz val="8"/>
        <color indexed="9"/>
        <rFont val="Arial"/>
        <family val="2"/>
      </rPr>
      <t>lis</t>
    </r>
  </si>
  <si>
    <r>
      <rPr>
        <b/>
        <sz val="8"/>
        <color indexed="9"/>
        <rFont val="Arial"/>
        <family val="2"/>
      </rPr>
      <t>gru</t>
    </r>
  </si>
  <si>
    <r>
      <rPr>
        <b/>
        <sz val="8"/>
        <rFont val="Arial"/>
        <family val="2"/>
      </rPr>
      <t>Nieprzetworzone dane</t>
    </r>
  </si>
  <si>
    <r>
      <rPr>
        <b/>
        <sz val="8"/>
        <rFont val="Arial"/>
        <family val="2"/>
      </rPr>
      <t>Przełącz na dane z 2011</t>
    </r>
  </si>
  <si>
    <r>
      <rPr>
        <b/>
        <sz val="8"/>
        <color indexed="9"/>
        <rFont val="Arial"/>
        <family val="2"/>
      </rPr>
      <t>sty</t>
    </r>
  </si>
  <si>
    <r>
      <rPr>
        <b/>
        <sz val="8"/>
        <color indexed="9"/>
        <rFont val="Arial"/>
        <family val="2"/>
      </rPr>
      <t>lut</t>
    </r>
  </si>
  <si>
    <r>
      <rPr>
        <b/>
        <sz val="8"/>
        <color indexed="9"/>
        <rFont val="Arial"/>
        <family val="2"/>
      </rPr>
      <t>mar</t>
    </r>
  </si>
  <si>
    <r>
      <rPr>
        <b/>
        <sz val="8"/>
        <color indexed="9"/>
        <rFont val="Arial"/>
        <family val="2"/>
      </rPr>
      <t>kwi</t>
    </r>
  </si>
  <si>
    <r>
      <rPr>
        <b/>
        <sz val="8"/>
        <color indexed="9"/>
        <rFont val="Arial"/>
        <family val="2"/>
      </rPr>
      <t>maj</t>
    </r>
  </si>
  <si>
    <r>
      <rPr>
        <b/>
        <sz val="8"/>
        <color indexed="9"/>
        <rFont val="Arial"/>
        <family val="2"/>
      </rPr>
      <t>cze</t>
    </r>
  </si>
  <si>
    <r>
      <rPr>
        <b/>
        <sz val="8"/>
        <color indexed="9"/>
        <rFont val="Arial"/>
        <family val="2"/>
      </rPr>
      <t>lip</t>
    </r>
  </si>
  <si>
    <r>
      <rPr>
        <b/>
        <sz val="8"/>
        <color indexed="9"/>
        <rFont val="Arial"/>
        <family val="2"/>
      </rPr>
      <t>sie</t>
    </r>
  </si>
  <si>
    <r>
      <rPr>
        <b/>
        <sz val="8"/>
        <color indexed="9"/>
        <rFont val="Arial"/>
        <family val="2"/>
      </rPr>
      <t>wrz</t>
    </r>
  </si>
  <si>
    <r>
      <rPr>
        <b/>
        <sz val="8"/>
        <color indexed="9"/>
        <rFont val="Arial"/>
        <family val="2"/>
      </rPr>
      <t>paź</t>
    </r>
  </si>
  <si>
    <r>
      <rPr>
        <b/>
        <sz val="8"/>
        <color indexed="9"/>
        <rFont val="Arial"/>
        <family val="2"/>
      </rPr>
      <t>lis</t>
    </r>
  </si>
  <si>
    <r>
      <rPr>
        <b/>
        <sz val="8"/>
        <color indexed="9"/>
        <rFont val="Arial"/>
        <family val="2"/>
      </rPr>
      <t>gru</t>
    </r>
  </si>
  <si>
    <r>
      <rPr>
        <sz val="11"/>
        <color theme="1"/>
        <rFont val="Calibri"/>
        <family val="2"/>
        <scheme val="minor"/>
      </rPr>
      <t>l</t>
    </r>
  </si>
  <si>
    <r>
      <rPr>
        <sz val="11"/>
        <color theme="1"/>
        <rFont val="Calibri"/>
        <family val="2"/>
        <scheme val="minor"/>
      </rPr>
      <t>m</t>
    </r>
  </si>
  <si>
    <r>
      <rPr>
        <sz val="11"/>
        <color theme="1"/>
        <rFont val="Calibri"/>
        <family val="2"/>
        <scheme val="minor"/>
      </rPr>
      <t>k</t>
    </r>
  </si>
  <si>
    <r>
      <rPr>
        <sz val="11"/>
        <color theme="1"/>
        <rFont val="Calibri"/>
        <family val="2"/>
        <scheme val="minor"/>
      </rPr>
      <t>m</t>
    </r>
  </si>
  <si>
    <r>
      <rPr>
        <sz val="11"/>
        <color theme="1"/>
        <rFont val="Calibri"/>
        <family val="2"/>
        <scheme val="minor"/>
      </rPr>
      <t>c</t>
    </r>
  </si>
  <si>
    <r>
      <rPr>
        <sz val="11"/>
        <color theme="1"/>
        <rFont val="Calibri"/>
        <family val="2"/>
        <scheme val="minor"/>
      </rPr>
      <t>l</t>
    </r>
  </si>
  <si>
    <r>
      <rPr>
        <sz val="11"/>
        <color theme="1"/>
        <rFont val="Calibri"/>
        <family val="2"/>
        <scheme val="minor"/>
      </rPr>
      <t>s</t>
    </r>
  </si>
  <si>
    <r>
      <rPr>
        <sz val="11"/>
        <color theme="1"/>
        <rFont val="Calibri"/>
        <family val="2"/>
        <scheme val="minor"/>
      </rPr>
      <t>w</t>
    </r>
  </si>
  <si>
    <r>
      <rPr>
        <sz val="11"/>
        <color theme="1"/>
        <rFont val="Calibri"/>
        <family val="2"/>
        <scheme val="minor"/>
      </rPr>
      <t>p</t>
    </r>
  </si>
  <si>
    <r>
      <rPr>
        <sz val="11"/>
        <color theme="1"/>
        <rFont val="Calibri"/>
        <family val="2"/>
        <scheme val="minor"/>
      </rPr>
      <t>l</t>
    </r>
  </si>
  <si>
    <r>
      <rPr>
        <sz val="11"/>
        <color theme="1"/>
        <rFont val="Calibri"/>
        <family val="2"/>
        <scheme val="minor"/>
      </rPr>
      <t>g</t>
    </r>
  </si>
  <si>
    <r>
      <rPr>
        <sz val="11"/>
        <color theme="1"/>
        <rFont val="Calibri"/>
        <family val="2"/>
        <scheme val="minor"/>
      </rPr>
      <t>Wyposażenie profesjonalne</t>
    </r>
  </si>
  <si>
    <r>
      <rPr>
        <sz val="11"/>
        <color theme="1"/>
        <rFont val="Calibri"/>
        <family val="2"/>
        <scheme val="minor"/>
      </rPr>
      <t>Wyposażenie profesjonalne</t>
    </r>
  </si>
  <si>
    <r>
      <rPr>
        <sz val="11"/>
        <color theme="1"/>
        <rFont val="Calibri"/>
        <family val="2"/>
        <scheme val="minor"/>
      </rPr>
      <t>Wyposażenie koncesyjne</t>
    </r>
  </si>
  <si>
    <r>
      <rPr>
        <sz val="11"/>
        <color theme="1"/>
        <rFont val="Calibri"/>
        <family val="2"/>
        <scheme val="minor"/>
      </rPr>
      <t>Wyposażenie koncesyjne</t>
    </r>
  </si>
  <si>
    <r>
      <rPr>
        <sz val="11"/>
        <color theme="1"/>
        <rFont val="Calibri"/>
        <family val="2"/>
        <scheme val="minor"/>
      </rPr>
      <t>Piekarniki i podgrzewacze</t>
    </r>
  </si>
  <si>
    <r>
      <rPr>
        <sz val="11"/>
        <color theme="1"/>
        <rFont val="Calibri"/>
        <family val="2"/>
        <scheme val="minor"/>
      </rPr>
      <t>Piekarniki i podgrzewacze</t>
    </r>
  </si>
  <si>
    <r>
      <rPr>
        <sz val="11"/>
        <color theme="1"/>
        <rFont val="Calibri"/>
        <family val="2"/>
        <scheme val="minor"/>
      </rPr>
      <t>Chłodziarki i lodówki</t>
    </r>
  </si>
  <si>
    <r>
      <rPr>
        <sz val="11"/>
        <color theme="1"/>
        <rFont val="Calibri"/>
        <family val="2"/>
        <scheme val="minor"/>
      </rPr>
      <t>Chłodziarki i lodówki</t>
    </r>
  </si>
  <si>
    <r>
      <rPr>
        <sz val="11"/>
        <color theme="1"/>
        <rFont val="Calibri"/>
        <family val="2"/>
        <scheme val="minor"/>
      </rPr>
      <t>Podgrzewacze</t>
    </r>
  </si>
  <si>
    <r>
      <rPr>
        <sz val="11"/>
        <color theme="1"/>
        <rFont val="Calibri"/>
        <family val="2"/>
        <scheme val="minor"/>
      </rPr>
      <t>Podgrzewacze</t>
    </r>
  </si>
  <si>
    <r>
      <rPr>
        <sz val="11"/>
        <color theme="0"/>
        <rFont val="Calibri"/>
        <family val="2"/>
        <scheme val="minor"/>
      </rPr>
      <t>Kategoria produktu</t>
    </r>
  </si>
  <si>
    <r>
      <rPr>
        <sz val="11"/>
        <color theme="0"/>
        <rFont val="Calibri"/>
        <family val="2"/>
        <scheme val="minor"/>
      </rPr>
      <t>l</t>
    </r>
  </si>
  <si>
    <r>
      <rPr>
        <sz val="11"/>
        <color theme="0"/>
        <rFont val="Calibri"/>
        <family val="2"/>
        <scheme val="minor"/>
      </rPr>
      <t>m</t>
    </r>
  </si>
  <si>
    <r>
      <rPr>
        <sz val="11"/>
        <color theme="0"/>
        <rFont val="Calibri"/>
        <family val="2"/>
        <scheme val="minor"/>
      </rPr>
      <t>k</t>
    </r>
  </si>
  <si>
    <r>
      <rPr>
        <sz val="11"/>
        <color theme="0"/>
        <rFont val="Calibri"/>
        <family val="2"/>
        <scheme val="minor"/>
      </rPr>
      <t>m</t>
    </r>
  </si>
  <si>
    <r>
      <rPr>
        <sz val="11"/>
        <color theme="0"/>
        <rFont val="Calibri"/>
        <family val="2"/>
        <scheme val="minor"/>
      </rPr>
      <t>c</t>
    </r>
  </si>
  <si>
    <r>
      <rPr>
        <sz val="11"/>
        <color theme="0"/>
        <rFont val="Calibri"/>
        <family val="2"/>
        <scheme val="minor"/>
      </rPr>
      <t>w</t>
    </r>
  </si>
  <si>
    <r>
      <rPr>
        <sz val="11"/>
        <color theme="0"/>
        <rFont val="Calibri"/>
        <family val="2"/>
        <scheme val="minor"/>
      </rPr>
      <t>p</t>
    </r>
  </si>
  <si>
    <r>
      <rPr>
        <sz val="11"/>
        <color theme="0"/>
        <rFont val="Calibri"/>
        <family val="2"/>
        <scheme val="minor"/>
      </rPr>
      <t>l</t>
    </r>
  </si>
  <si>
    <r>
      <rPr>
        <sz val="11"/>
        <color theme="0"/>
        <rFont val="Calibri"/>
        <family val="2"/>
        <scheme val="minor"/>
      </rPr>
      <t>g</t>
    </r>
  </si>
  <si>
    <r>
      <rPr>
        <sz val="11"/>
        <color theme="1"/>
        <rFont val="Calibri"/>
        <family val="2"/>
        <scheme val="minor"/>
      </rPr>
      <t>Wyposażenie profesjonalne</t>
    </r>
  </si>
  <si>
    <r>
      <rPr>
        <sz val="11"/>
        <color theme="1"/>
        <rFont val="Calibri"/>
        <family val="2"/>
        <scheme val="minor"/>
      </rPr>
      <t>Wyposażenie koncesyjne</t>
    </r>
  </si>
  <si>
    <r>
      <rPr>
        <sz val="11"/>
        <color theme="1"/>
        <rFont val="Calibri"/>
        <family val="2"/>
        <scheme val="minor"/>
      </rPr>
      <t>Piekarniki i podgrzewacze</t>
    </r>
  </si>
  <si>
    <r>
      <rPr>
        <sz val="11"/>
        <color theme="1"/>
        <rFont val="Calibri"/>
        <family val="2"/>
        <scheme val="minor"/>
      </rPr>
      <t>Chłodziarki i lodówki</t>
    </r>
  </si>
  <si>
    <r>
      <rPr>
        <sz val="11"/>
        <color theme="1"/>
        <rFont val="Calibri"/>
        <family val="2"/>
        <scheme val="minor"/>
      </rPr>
      <t>Podgrzewacze</t>
    </r>
  </si>
  <si>
    <r>
      <rPr>
        <b/>
        <sz val="10"/>
        <rFont val="Arial"/>
        <family val="2"/>
      </rPr>
      <t>Przykład użycia formantu Przycisk opcji:  
każda opcja powoduje wyświetlenie na wykresie innych danych  (bez VBA)</t>
    </r>
  </si>
  <si>
    <r>
      <rPr>
        <sz val="10"/>
        <rFont val="Arial"/>
        <family val="2"/>
        <charset val="238"/>
      </rPr>
      <t>1. kw.</t>
    </r>
  </si>
  <si>
    <r>
      <rPr>
        <sz val="10"/>
        <rFont val="Arial"/>
        <family val="2"/>
        <charset val="238"/>
      </rPr>
      <t>2. kw.</t>
    </r>
  </si>
  <si>
    <r>
      <rPr>
        <sz val="10"/>
        <rFont val="Arial"/>
        <family val="2"/>
        <charset val="238"/>
      </rPr>
      <t>3. kw.</t>
    </r>
  </si>
  <si>
    <r>
      <rPr>
        <sz val="10"/>
        <rFont val="Arial"/>
        <family val="2"/>
        <charset val="238"/>
      </rPr>
      <t>4. kw.</t>
    </r>
  </si>
  <si>
    <r>
      <rPr>
        <sz val="10"/>
        <rFont val="Arial"/>
        <family val="2"/>
      </rPr>
      <t>Wartość Przycisku opcji</t>
    </r>
  </si>
  <si>
    <r>
      <rPr>
        <sz val="10"/>
        <rFont val="Arial"/>
        <family val="2"/>
        <charset val="238"/>
      </rPr>
      <t>1. kw.</t>
    </r>
  </si>
  <si>
    <r>
      <rPr>
        <sz val="10"/>
        <rFont val="Arial"/>
        <family val="2"/>
        <charset val="238"/>
      </rPr>
      <t>2. kw.</t>
    </r>
  </si>
  <si>
    <r>
      <rPr>
        <sz val="10"/>
        <rFont val="Arial"/>
        <family val="2"/>
        <charset val="238"/>
      </rPr>
      <t>3. kw.</t>
    </r>
  </si>
  <si>
    <r>
      <rPr>
        <sz val="10"/>
        <rFont val="Arial"/>
        <family val="2"/>
        <charset val="238"/>
      </rPr>
      <t>4. kw.</t>
    </r>
  </si>
  <si>
    <r>
      <rPr>
        <sz val="10"/>
        <rFont val="Arial"/>
        <family val="2"/>
        <charset val="238"/>
      </rPr>
      <t>Przychody 2012</t>
    </r>
  </si>
  <si>
    <r>
      <rPr>
        <sz val="10"/>
        <rFont val="Arial"/>
        <family val="2"/>
        <charset val="238"/>
      </rPr>
      <t>Przychody 2011</t>
    </r>
  </si>
  <si>
    <r>
      <rPr>
        <sz val="10"/>
        <rFont val="Arial"/>
        <family val="2"/>
        <charset val="238"/>
      </rPr>
      <t>Przychody 2010</t>
    </r>
  </si>
  <si>
    <r>
      <rPr>
        <sz val="10"/>
        <rFont val="Arial"/>
        <family val="2"/>
        <charset val="238"/>
      </rPr>
      <t>2012 wydatki</t>
    </r>
  </si>
  <si>
    <r>
      <rPr>
        <sz val="10"/>
        <rFont val="Arial"/>
        <family val="2"/>
        <charset val="238"/>
      </rPr>
      <t>2011 wydatki</t>
    </r>
  </si>
  <si>
    <r>
      <rPr>
        <sz val="10"/>
        <rFont val="Arial"/>
        <family val="2"/>
        <charset val="238"/>
      </rPr>
      <t>2010 wydatki</t>
    </r>
  </si>
  <si>
    <r>
      <rPr>
        <sz val="10"/>
        <rFont val="Arial"/>
        <family val="2"/>
        <charset val="238"/>
      </rPr>
      <t>2012 netto</t>
    </r>
  </si>
  <si>
    <r>
      <rPr>
        <sz val="10"/>
        <rFont val="Arial"/>
        <family val="2"/>
        <charset val="238"/>
      </rPr>
      <t>2011 netto</t>
    </r>
  </si>
  <si>
    <r>
      <rPr>
        <sz val="10"/>
        <rFont val="Arial"/>
        <family val="2"/>
        <charset val="238"/>
      </rPr>
      <t>2010 netto</t>
    </r>
  </si>
  <si>
    <r>
      <rPr>
        <b/>
        <sz val="10"/>
        <rFont val="Arial"/>
        <family val="2"/>
      </rPr>
      <t>Przykład użycia formantu Pole kombi: wybór regionu powoduje wyświetlenie na wykresie innych danych (bez VBA)</t>
    </r>
  </si>
  <si>
    <r>
      <rPr>
        <sz val="11"/>
        <color theme="1"/>
        <rFont val="Calibri"/>
        <family val="2"/>
        <scheme val="minor"/>
      </rPr>
      <t>Bieżący rok</t>
    </r>
  </si>
  <si>
    <r>
      <rPr>
        <sz val="11"/>
        <color theme="1"/>
        <rFont val="Calibri"/>
        <family val="2"/>
        <scheme val="minor"/>
      </rPr>
      <t>Poprzedni rok</t>
    </r>
  </si>
  <si>
    <r>
      <rPr>
        <b/>
        <sz val="14"/>
        <color theme="1"/>
        <rFont val="Calibri"/>
        <family val="2"/>
        <scheme val="minor"/>
      </rPr>
      <t>Wybierz region</t>
    </r>
  </si>
  <si>
    <r>
      <rPr>
        <b/>
        <i/>
        <sz val="11"/>
        <color theme="1"/>
        <rFont val="Calibri"/>
        <family val="2"/>
        <scheme val="minor"/>
      </rPr>
      <t>Nieprzetworzone dane</t>
    </r>
  </si>
  <si>
    <r>
      <rPr>
        <sz val="10"/>
        <rFont val="Arial"/>
        <family val="2"/>
      </rPr>
      <t>Wartość</t>
    </r>
  </si>
  <si>
    <r>
      <rPr>
        <sz val="11"/>
        <color theme="0"/>
        <rFont val="Calibri"/>
        <family val="2"/>
        <scheme val="minor"/>
      </rPr>
      <t>Rynek</t>
    </r>
  </si>
  <si>
    <r>
      <rPr>
        <sz val="11"/>
        <color theme="1"/>
        <rFont val="Calibri"/>
        <family val="2"/>
        <scheme val="minor"/>
      </rPr>
      <t>Kanada</t>
    </r>
  </si>
  <si>
    <r>
      <rPr>
        <sz val="11"/>
        <color theme="1"/>
        <rFont val="Calibri"/>
        <family val="2"/>
        <scheme val="minor"/>
      </rPr>
      <t>Środkowy zachód</t>
    </r>
  </si>
  <si>
    <r>
      <rPr>
        <sz val="11"/>
        <color theme="1"/>
        <rFont val="Calibri"/>
        <family val="2"/>
        <scheme val="minor"/>
      </rPr>
      <t>Północny</t>
    </r>
  </si>
  <si>
    <r>
      <rPr>
        <sz val="11"/>
        <color theme="1"/>
        <rFont val="Calibri"/>
        <family val="2"/>
        <scheme val="minor"/>
      </rPr>
      <t>Północno-wschodni</t>
    </r>
  </si>
  <si>
    <r>
      <rPr>
        <sz val="11"/>
        <color theme="1"/>
        <rFont val="Calibri"/>
        <family val="2"/>
        <scheme val="minor"/>
      </rPr>
      <t>Południowy</t>
    </r>
  </si>
  <si>
    <r>
      <rPr>
        <sz val="11"/>
        <color theme="1"/>
        <rFont val="Calibri"/>
        <family val="2"/>
        <scheme val="minor"/>
      </rPr>
      <t>Południowo-wschodni</t>
    </r>
  </si>
  <si>
    <r>
      <rPr>
        <sz val="11"/>
        <color theme="1"/>
        <rFont val="Calibri"/>
        <family val="2"/>
        <scheme val="minor"/>
      </rPr>
      <t>Południowo-zachodni</t>
    </r>
  </si>
  <si>
    <r>
      <rPr>
        <sz val="11"/>
        <color theme="1"/>
        <rFont val="Calibri"/>
        <family val="2"/>
        <scheme val="minor"/>
      </rPr>
      <t>Zachodni</t>
    </r>
  </si>
  <si>
    <r>
      <rPr>
        <b/>
        <i/>
        <sz val="11"/>
        <color theme="1"/>
        <rFont val="Calibri"/>
        <family val="2"/>
        <scheme val="minor"/>
      </rPr>
      <t>Dane do wykresu</t>
    </r>
  </si>
  <si>
    <r>
      <rPr>
        <sz val="11"/>
        <color theme="1"/>
        <rFont val="Calibri"/>
        <family val="2"/>
        <scheme val="minor"/>
      </rPr>
      <t>Kanada</t>
    </r>
  </si>
  <si>
    <r>
      <rPr>
        <sz val="11"/>
        <color theme="1"/>
        <rFont val="Calibri"/>
        <family val="2"/>
        <scheme val="minor"/>
      </rPr>
      <t>Środkowy zachód</t>
    </r>
  </si>
  <si>
    <r>
      <rPr>
        <sz val="11"/>
        <color theme="1"/>
        <rFont val="Calibri"/>
        <family val="2"/>
        <scheme val="minor"/>
      </rPr>
      <t>Północny</t>
    </r>
  </si>
  <si>
    <r>
      <rPr>
        <sz val="11"/>
        <color theme="1"/>
        <rFont val="Calibri"/>
        <family val="2"/>
        <scheme val="minor"/>
      </rPr>
      <t>Północno-wschodni</t>
    </r>
  </si>
  <si>
    <r>
      <rPr>
        <sz val="11"/>
        <color theme="1"/>
        <rFont val="Calibri"/>
        <family val="2"/>
        <scheme val="minor"/>
      </rPr>
      <t>Południowy</t>
    </r>
  </si>
  <si>
    <r>
      <rPr>
        <sz val="11"/>
        <color theme="1"/>
        <rFont val="Calibri"/>
        <family val="2"/>
        <scheme val="minor"/>
      </rPr>
      <t>Południowo-wschodni</t>
    </r>
  </si>
  <si>
    <r>
      <rPr>
        <sz val="11"/>
        <color theme="1"/>
        <rFont val="Calibri"/>
        <family val="2"/>
        <scheme val="minor"/>
      </rPr>
      <t>Południowo-zachodni</t>
    </r>
  </si>
  <si>
    <r>
      <rPr>
        <sz val="11"/>
        <color theme="1"/>
        <rFont val="Calibri"/>
        <family val="2"/>
        <scheme val="minor"/>
      </rPr>
      <t>Zachodni</t>
    </r>
  </si>
  <si>
    <r>
      <rPr>
        <b/>
        <sz val="10"/>
        <rFont val="Arial"/>
        <family val="2"/>
      </rPr>
      <t>Przykład użycia Pola listy:  
zmiana pozycji na liście powoduje aktualizację danych na wszystkich wykresach (bez VBA)</t>
    </r>
  </si>
  <si>
    <r>
      <rPr>
        <sz val="10"/>
        <rFont val="Arial"/>
        <family val="2"/>
      </rPr>
      <t>Wybierz region</t>
    </r>
  </si>
  <si>
    <r>
      <rPr>
        <sz val="10"/>
        <rFont val="Arial"/>
        <family val="2"/>
      </rPr>
      <t>l</t>
    </r>
  </si>
  <si>
    <r>
      <rPr>
        <sz val="10"/>
        <rFont val="Arial"/>
        <family val="2"/>
      </rPr>
      <t>m</t>
    </r>
  </si>
  <si>
    <r>
      <rPr>
        <sz val="10"/>
        <rFont val="Arial"/>
        <family val="2"/>
      </rPr>
      <t>k</t>
    </r>
  </si>
  <si>
    <r>
      <rPr>
        <sz val="10"/>
        <rFont val="Arial"/>
        <family val="2"/>
      </rPr>
      <t>m</t>
    </r>
  </si>
  <si>
    <r>
      <rPr>
        <sz val="10"/>
        <rFont val="Arial"/>
        <family val="2"/>
      </rPr>
      <t>c</t>
    </r>
  </si>
  <si>
    <r>
      <rPr>
        <sz val="10"/>
        <rFont val="Arial"/>
        <family val="2"/>
      </rPr>
      <t>w</t>
    </r>
  </si>
  <si>
    <r>
      <rPr>
        <sz val="10"/>
        <rFont val="Arial"/>
        <family val="2"/>
      </rPr>
      <t>p</t>
    </r>
  </si>
  <si>
    <r>
      <rPr>
        <sz val="10"/>
        <rFont val="Arial"/>
        <family val="2"/>
      </rPr>
      <t>l</t>
    </r>
  </si>
  <si>
    <r>
      <rPr>
        <sz val="10"/>
        <rFont val="Arial"/>
        <family val="2"/>
      </rPr>
      <t>g</t>
    </r>
  </si>
  <si>
    <r>
      <rPr>
        <sz val="10"/>
        <rFont val="Arial"/>
        <family val="2"/>
      </rPr>
      <t>Wyświetl wyjście</t>
    </r>
  </si>
  <si>
    <r>
      <rPr>
        <sz val="10"/>
        <rFont val="Arial"/>
        <family val="2"/>
      </rPr>
      <t>Wszystkie regiony</t>
    </r>
  </si>
  <si>
    <r>
      <rPr>
        <sz val="10"/>
        <rFont val="Arial"/>
        <family val="2"/>
      </rPr>
      <t>Przychody</t>
    </r>
  </si>
  <si>
    <r>
      <rPr>
        <sz val="10"/>
        <rFont val="Arial"/>
        <family val="2"/>
      </rPr>
      <t>Wschodni</t>
    </r>
  </si>
  <si>
    <r>
      <rPr>
        <sz val="10"/>
        <rFont val="Arial"/>
        <family val="2"/>
        <charset val="238"/>
      </rPr>
      <t>Przychód netto %</t>
    </r>
  </si>
  <si>
    <r>
      <rPr>
        <sz val="10"/>
        <rFont val="Arial"/>
        <family val="2"/>
      </rPr>
      <t>Północny</t>
    </r>
  </si>
  <si>
    <r>
      <rPr>
        <sz val="10"/>
        <rFont val="Arial"/>
        <family val="2"/>
        <charset val="238"/>
      </rPr>
      <t>Marża brutto</t>
    </r>
  </si>
  <si>
    <r>
      <rPr>
        <sz val="10"/>
        <rFont val="Arial"/>
        <family val="2"/>
      </rPr>
      <t>Południowy</t>
    </r>
  </si>
  <si>
    <r>
      <rPr>
        <sz val="10"/>
        <rFont val="Arial"/>
        <family val="2"/>
      </rPr>
      <t>Zachodni</t>
    </r>
  </si>
  <si>
    <r>
      <rPr>
        <sz val="10"/>
        <rFont val="Arial"/>
        <family val="2"/>
      </rPr>
      <t>Przychody</t>
    </r>
  </si>
  <si>
    <r>
      <rPr>
        <sz val="10"/>
        <rFont val="Arial"/>
        <family val="2"/>
        <charset val="238"/>
      </rPr>
      <t>sty</t>
    </r>
  </si>
  <si>
    <r>
      <rPr>
        <sz val="10"/>
        <rFont val="Arial"/>
        <family val="2"/>
        <charset val="238"/>
      </rPr>
      <t>lut</t>
    </r>
  </si>
  <si>
    <r>
      <rPr>
        <sz val="10"/>
        <rFont val="Arial"/>
        <family val="2"/>
        <charset val="238"/>
      </rPr>
      <t>mar</t>
    </r>
  </si>
  <si>
    <r>
      <rPr>
        <sz val="10"/>
        <rFont val="Arial"/>
        <family val="2"/>
        <charset val="238"/>
      </rPr>
      <t>kwi</t>
    </r>
  </si>
  <si>
    <r>
      <rPr>
        <sz val="10"/>
        <rFont val="Arial"/>
        <family val="2"/>
        <charset val="238"/>
      </rPr>
      <t>maj</t>
    </r>
  </si>
  <si>
    <r>
      <rPr>
        <sz val="10"/>
        <rFont val="Arial"/>
        <family val="2"/>
        <charset val="238"/>
      </rPr>
      <t>cze</t>
    </r>
  </si>
  <si>
    <r>
      <rPr>
        <sz val="10"/>
        <rFont val="Arial"/>
        <family val="2"/>
        <charset val="238"/>
      </rPr>
      <t>lip</t>
    </r>
  </si>
  <si>
    <r>
      <rPr>
        <sz val="10"/>
        <rFont val="Arial"/>
        <family val="2"/>
        <charset val="238"/>
      </rPr>
      <t>sie</t>
    </r>
  </si>
  <si>
    <r>
      <rPr>
        <sz val="10"/>
        <rFont val="Arial"/>
        <family val="2"/>
        <charset val="238"/>
      </rPr>
      <t>wrz</t>
    </r>
  </si>
  <si>
    <r>
      <rPr>
        <sz val="10"/>
        <rFont val="Arial"/>
        <family val="2"/>
        <charset val="238"/>
      </rPr>
      <t>paź</t>
    </r>
  </si>
  <si>
    <r>
      <rPr>
        <sz val="10"/>
        <rFont val="Arial"/>
        <family val="2"/>
        <charset val="238"/>
      </rPr>
      <t>lis</t>
    </r>
  </si>
  <si>
    <r>
      <rPr>
        <sz val="10"/>
        <rFont val="Arial"/>
        <family val="2"/>
        <charset val="238"/>
      </rPr>
      <t>gru</t>
    </r>
  </si>
  <si>
    <r>
      <rPr>
        <sz val="10"/>
        <rFont val="Arial"/>
        <family val="2"/>
      </rPr>
      <t>Wszystkie regiony</t>
    </r>
  </si>
  <si>
    <r>
      <rPr>
        <sz val="10"/>
        <rFont val="Arial"/>
        <family val="2"/>
      </rPr>
      <t>Wschodni</t>
    </r>
  </si>
  <si>
    <r>
      <rPr>
        <sz val="10"/>
        <rFont val="Arial"/>
        <family val="2"/>
      </rPr>
      <t>Północny</t>
    </r>
  </si>
  <si>
    <r>
      <rPr>
        <sz val="10"/>
        <rFont val="Arial"/>
        <family val="2"/>
      </rPr>
      <t>Południowy</t>
    </r>
  </si>
  <si>
    <r>
      <rPr>
        <sz val="10"/>
        <rFont val="Arial"/>
        <family val="2"/>
      </rPr>
      <t>Zachodni</t>
    </r>
  </si>
  <si>
    <r>
      <rPr>
        <sz val="10"/>
        <rFont val="Arial"/>
        <family val="2"/>
        <charset val="238"/>
      </rPr>
      <t xml:space="preserve"> </t>
    </r>
  </si>
  <si>
    <r>
      <rPr>
        <sz val="10"/>
        <rFont val="Arial"/>
        <family val="2"/>
      </rPr>
      <t>Przychód netto %</t>
    </r>
  </si>
  <si>
    <r>
      <rPr>
        <sz val="10"/>
        <rFont val="Arial"/>
        <family val="2"/>
        <charset val="238"/>
      </rPr>
      <t>sty</t>
    </r>
  </si>
  <si>
    <r>
      <rPr>
        <sz val="10"/>
        <rFont val="Arial"/>
        <family val="2"/>
        <charset val="238"/>
      </rPr>
      <t>lut</t>
    </r>
  </si>
  <si>
    <r>
      <rPr>
        <sz val="10"/>
        <rFont val="Arial"/>
        <family val="2"/>
        <charset val="238"/>
      </rPr>
      <t>mar</t>
    </r>
  </si>
  <si>
    <r>
      <rPr>
        <sz val="10"/>
        <rFont val="Arial"/>
        <family val="2"/>
        <charset val="238"/>
      </rPr>
      <t>kwi</t>
    </r>
  </si>
  <si>
    <r>
      <rPr>
        <sz val="10"/>
        <rFont val="Arial"/>
        <family val="2"/>
        <charset val="238"/>
      </rPr>
      <t>maj</t>
    </r>
  </si>
  <si>
    <r>
      <rPr>
        <sz val="10"/>
        <rFont val="Arial"/>
        <family val="2"/>
        <charset val="238"/>
      </rPr>
      <t>cze</t>
    </r>
  </si>
  <si>
    <r>
      <rPr>
        <sz val="10"/>
        <rFont val="Arial"/>
        <family val="2"/>
        <charset val="238"/>
      </rPr>
      <t>lip</t>
    </r>
  </si>
  <si>
    <r>
      <rPr>
        <sz val="10"/>
        <rFont val="Arial"/>
        <family val="2"/>
        <charset val="238"/>
      </rPr>
      <t>sie</t>
    </r>
  </si>
  <si>
    <r>
      <rPr>
        <sz val="10"/>
        <rFont val="Arial"/>
        <family val="2"/>
        <charset val="238"/>
      </rPr>
      <t>wrz</t>
    </r>
  </si>
  <si>
    <r>
      <rPr>
        <sz val="10"/>
        <rFont val="Arial"/>
        <family val="2"/>
        <charset val="238"/>
      </rPr>
      <t>paź</t>
    </r>
  </si>
  <si>
    <r>
      <rPr>
        <sz val="10"/>
        <rFont val="Arial"/>
        <family val="2"/>
        <charset val="238"/>
      </rPr>
      <t>lis</t>
    </r>
  </si>
  <si>
    <r>
      <rPr>
        <sz val="10"/>
        <rFont val="Arial"/>
        <family val="2"/>
        <charset val="238"/>
      </rPr>
      <t>gru</t>
    </r>
  </si>
  <si>
    <r>
      <rPr>
        <sz val="10"/>
        <rFont val="Arial"/>
        <family val="2"/>
      </rPr>
      <t>Wszystkie regiony</t>
    </r>
  </si>
  <si>
    <r>
      <rPr>
        <sz val="10"/>
        <rFont val="Arial"/>
        <family val="2"/>
      </rPr>
      <t>Wschodni</t>
    </r>
  </si>
  <si>
    <r>
      <rPr>
        <sz val="10"/>
        <rFont val="Arial"/>
        <family val="2"/>
      </rPr>
      <t>Północny</t>
    </r>
  </si>
  <si>
    <r>
      <rPr>
        <sz val="10"/>
        <rFont val="Arial"/>
        <family val="2"/>
      </rPr>
      <t>Południowy</t>
    </r>
  </si>
  <si>
    <r>
      <rPr>
        <sz val="10"/>
        <rFont val="Arial"/>
        <family val="2"/>
      </rPr>
      <t>Zachodni</t>
    </r>
  </si>
  <si>
    <r>
      <rPr>
        <sz val="10"/>
        <rFont val="Arial"/>
        <family val="2"/>
        <charset val="238"/>
      </rPr>
      <t xml:space="preserve"> </t>
    </r>
  </si>
  <si>
    <r>
      <rPr>
        <sz val="10"/>
        <rFont val="Arial"/>
        <family val="2"/>
      </rPr>
      <t>Marża brutto</t>
    </r>
  </si>
  <si>
    <r>
      <rPr>
        <sz val="10"/>
        <rFont val="Arial"/>
        <family val="2"/>
        <charset val="238"/>
      </rPr>
      <t>sty</t>
    </r>
  </si>
  <si>
    <r>
      <rPr>
        <sz val="10"/>
        <rFont val="Arial"/>
        <family val="2"/>
        <charset val="238"/>
      </rPr>
      <t>lut</t>
    </r>
  </si>
  <si>
    <r>
      <rPr>
        <sz val="10"/>
        <rFont val="Arial"/>
        <family val="2"/>
        <charset val="238"/>
      </rPr>
      <t>mar</t>
    </r>
  </si>
  <si>
    <r>
      <rPr>
        <sz val="10"/>
        <rFont val="Arial"/>
        <family val="2"/>
        <charset val="238"/>
      </rPr>
      <t>kwi</t>
    </r>
  </si>
  <si>
    <r>
      <rPr>
        <sz val="10"/>
        <rFont val="Arial"/>
        <family val="2"/>
        <charset val="238"/>
      </rPr>
      <t>maj</t>
    </r>
  </si>
  <si>
    <r>
      <rPr>
        <sz val="10"/>
        <rFont val="Arial"/>
        <family val="2"/>
        <charset val="238"/>
      </rPr>
      <t>cze</t>
    </r>
  </si>
  <si>
    <r>
      <rPr>
        <sz val="10"/>
        <rFont val="Arial"/>
        <family val="2"/>
        <charset val="238"/>
      </rPr>
      <t>lip</t>
    </r>
  </si>
  <si>
    <r>
      <rPr>
        <sz val="10"/>
        <rFont val="Arial"/>
        <family val="2"/>
        <charset val="238"/>
      </rPr>
      <t>sie</t>
    </r>
  </si>
  <si>
    <r>
      <rPr>
        <sz val="10"/>
        <rFont val="Arial"/>
        <family val="2"/>
        <charset val="238"/>
      </rPr>
      <t>wrz</t>
    </r>
  </si>
  <si>
    <r>
      <rPr>
        <sz val="10"/>
        <rFont val="Arial"/>
        <family val="2"/>
        <charset val="238"/>
      </rPr>
      <t>paź</t>
    </r>
  </si>
  <si>
    <r>
      <rPr>
        <sz val="10"/>
        <rFont val="Arial"/>
        <family val="2"/>
        <charset val="238"/>
      </rPr>
      <t>lis</t>
    </r>
  </si>
  <si>
    <r>
      <rPr>
        <sz val="10"/>
        <rFont val="Arial"/>
        <family val="2"/>
        <charset val="238"/>
      </rPr>
      <t>gru</t>
    </r>
  </si>
  <si>
    <r>
      <rPr>
        <sz val="10"/>
        <rFont val="Arial"/>
        <family val="2"/>
      </rPr>
      <t>Wszystkie regiony</t>
    </r>
  </si>
  <si>
    <r>
      <rPr>
        <sz val="10"/>
        <rFont val="Arial"/>
        <family val="2"/>
      </rPr>
      <t>Wschodni</t>
    </r>
  </si>
  <si>
    <r>
      <rPr>
        <sz val="10"/>
        <rFont val="Arial"/>
        <family val="2"/>
      </rPr>
      <t>Północny</t>
    </r>
  </si>
  <si>
    <r>
      <rPr>
        <sz val="10"/>
        <rFont val="Arial"/>
        <family val="2"/>
      </rPr>
      <t>Południowy</t>
    </r>
  </si>
  <si>
    <r>
      <rPr>
        <sz val="10"/>
        <rFont val="Arial"/>
        <family val="2"/>
      </rPr>
      <t>Zachodni</t>
    </r>
  </si>
  <si>
    <r>
      <rPr>
        <sz val="10"/>
        <rFont val="Arial"/>
        <family val="2"/>
        <charset val="238"/>
      </rPr>
      <t xml:space="preserve"> </t>
    </r>
  </si>
  <si>
    <t>s</t>
  </si>
  <si>
    <t>l</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</si>
</sst>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0\ &quot;zł&quot;;\-#,##0\ &quot;zł&quot;"/>
    <numFmt numFmtId="164" formatCode="_(* #,##0.00_);_(* \(#,##0.00\);_(* &quot;-&quot;??_);_(@_)"/>
    <numFmt numFmtId="165" formatCode="[$-409]mmm\-yy;@"/>
    <numFmt numFmtId="166" formatCode="&quot;$&quot;#,##0"/>
    <numFmt numFmtId="167" formatCode="_(* #,##0_);_(* \(#,##0\);_(* &quot;-&quot;??_);_(@_)"/>
    <numFmt numFmtId="168" formatCode="0.0%"/>
    <numFmt numFmtId="169" formatCode="#,##0\ &quot;zł&quot;"/>
  </numFmts>
  <fonts count="17" x14ac:knownFonts="1">
    <font>
      <sz val="10"/>
      <name val="Arial"/>
    </font>
    <font>
      <sz val="11"/>
      <color theme="1"/>
      <name val="Calibri"/>
      <family val="2"/>
      <scheme val="minor"/>
    </font>
    <font>
      <sz val="8"/>
      <name val="Arial"/>
      <family val="2"/>
    </font>
    <font>
      <b/>
      <sz val="8"/>
      <name val="Arial"/>
      <family val="2"/>
    </font>
    <font>
      <b/>
      <sz val="8"/>
      <color indexed="9"/>
      <name val="Arial"/>
      <family val="2"/>
    </font>
    <font>
      <b/>
      <sz val="10"/>
      <name val="Arial"/>
      <family val="2"/>
    </font>
    <font>
      <sz val="10"/>
      <color indexed="8"/>
      <name val="Arial"/>
      <family val="2"/>
    </font>
    <font>
      <sz val="10"/>
      <name val="Arial"/>
      <family val="2"/>
    </font>
    <font>
      <sz val="10"/>
      <name val="Arial"/>
      <family val="2"/>
    </font>
    <font>
      <b/>
      <sz val="11"/>
      <color theme="1"/>
      <name val="Calibri"/>
      <family val="2"/>
      <scheme val="minor"/>
    </font>
    <font>
      <sz val="11"/>
      <color theme="0"/>
      <name val="Calibri"/>
      <family val="2"/>
      <scheme val="minor"/>
    </font>
    <font>
      <sz val="11"/>
      <name val="Calibri"/>
      <family val="2"/>
      <scheme val="minor"/>
    </font>
    <font>
      <sz val="11"/>
      <color theme="0" tint="-0.499984740745262"/>
      <name val="Calibri"/>
      <family val="2"/>
      <scheme val="minor"/>
    </font>
    <font>
      <b/>
      <sz val="14"/>
      <color theme="1"/>
      <name val="Calibri"/>
      <family val="2"/>
      <scheme val="minor"/>
    </font>
    <font>
      <b/>
      <i/>
      <sz val="11"/>
      <color theme="1"/>
      <name val="Calibri"/>
      <family val="2"/>
      <scheme val="minor"/>
    </font>
    <font>
      <sz val="10"/>
      <name val="Arial"/>
      <family val="2"/>
      <charset val="238"/>
    </font>
    <font>
      <sz val="8"/>
      <color rgb="FF000000"/>
      <name val="Tahoma"/>
      <family val="2"/>
      <charset val="238"/>
    </font>
  </fonts>
  <fills count="21">
    <fill>
      <patternFill patternType="none"/>
    </fill>
    <fill>
      <patternFill patternType="gray125"/>
    </fill>
    <fill>
      <patternFill patternType="solid">
        <fgColor indexed="10"/>
        <bgColor indexed="64"/>
      </patternFill>
    </fill>
    <fill>
      <patternFill patternType="solid">
        <fgColor indexed="46"/>
        <bgColor indexed="64"/>
      </patternFill>
    </fill>
    <fill>
      <patternFill patternType="solid">
        <fgColor indexed="13"/>
        <bgColor indexed="64"/>
      </patternFill>
    </fill>
    <fill>
      <patternFill patternType="solid">
        <fgColor theme="0" tint="-0.14999847407452621"/>
        <bgColor indexed="64"/>
      </patternFill>
    </fill>
    <fill>
      <patternFill patternType="solid">
        <fgColor indexed="4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
      <patternFill patternType="solid">
        <fgColor theme="5" tint="0.79998168889431442"/>
        <bgColor indexed="64"/>
      </patternFill>
    </fill>
    <fill>
      <patternFill patternType="solid">
        <fgColor theme="4"/>
        <bgColor indexed="64"/>
      </patternFill>
    </fill>
    <fill>
      <patternFill patternType="solid">
        <fgColor theme="0" tint="-4.9989318521683403E-2"/>
        <bgColor indexed="64"/>
      </patternFill>
    </fill>
    <fill>
      <patternFill patternType="solid">
        <fgColor rgb="FFC0000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rgb="FFFF0000"/>
        <bgColor indexed="64"/>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medium">
        <color indexed="64"/>
      </left>
      <right style="medium">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6">
    <xf numFmtId="0" fontId="0" fillId="0" borderId="0"/>
    <xf numFmtId="164" fontId="8" fillId="0" borderId="0" applyFont="0" applyFill="0" applyBorder="0" applyAlignment="0" applyProtection="0"/>
    <xf numFmtId="9" fontId="8" fillId="0" borderId="0" applyFont="0" applyFill="0" applyBorder="0" applyAlignment="0" applyProtection="0"/>
    <xf numFmtId="0" fontId="1" fillId="0" borderId="0"/>
    <xf numFmtId="164" fontId="1" fillId="0" borderId="0" applyFont="0" applyFill="0" applyBorder="0" applyAlignment="0" applyProtection="0"/>
    <xf numFmtId="9" fontId="7" fillId="0" borderId="0" applyFont="0" applyFill="0" applyBorder="0" applyAlignment="0" applyProtection="0"/>
  </cellStyleXfs>
  <cellXfs count="122">
    <xf numFmtId="0" fontId="0" fillId="0" borderId="0" xfId="0"/>
    <xf numFmtId="0" fontId="2" fillId="0" borderId="0" xfId="0" applyFont="1"/>
    <xf numFmtId="0" fontId="2" fillId="0" borderId="0" xfId="0" applyFont="1" applyAlignment="1">
      <alignment horizontal="center" wrapText="1" readingOrder="1"/>
    </xf>
    <xf numFmtId="0" fontId="2" fillId="0" borderId="0" xfId="0" applyFont="1" applyAlignment="1">
      <alignment horizontal="center" readingOrder="1"/>
    </xf>
    <xf numFmtId="165" fontId="4" fillId="2" borderId="1" xfId="0" applyNumberFormat="1" applyFont="1" applyFill="1" applyBorder="1" applyAlignment="1">
      <alignment horizontal="center" readingOrder="1"/>
    </xf>
    <xf numFmtId="0" fontId="2" fillId="3" borderId="1" xfId="0" applyFont="1" applyFill="1" applyBorder="1" applyAlignment="1">
      <alignment horizontal="center" readingOrder="1"/>
    </xf>
    <xf numFmtId="0" fontId="3" fillId="0" borderId="0" xfId="0" applyFont="1"/>
    <xf numFmtId="0" fontId="3" fillId="0" borderId="1" xfId="0" applyFont="1" applyBorder="1" applyAlignment="1">
      <alignment horizontal="center" wrapText="1" readingOrder="1"/>
    </xf>
    <xf numFmtId="0" fontId="2" fillId="5" borderId="2" xfId="0" applyFont="1" applyFill="1" applyBorder="1" applyAlignment="1">
      <alignment horizontal="center" wrapText="1" readingOrder="1"/>
    </xf>
    <xf numFmtId="0" fontId="2" fillId="5" borderId="3" xfId="0" applyFont="1" applyFill="1" applyBorder="1"/>
    <xf numFmtId="0" fontId="2" fillId="5" borderId="3" xfId="0" applyFont="1" applyFill="1" applyBorder="1" applyAlignment="1">
      <alignment horizontal="center" readingOrder="1"/>
    </xf>
    <xf numFmtId="0" fontId="2" fillId="5" borderId="4" xfId="0" applyFont="1" applyFill="1" applyBorder="1"/>
    <xf numFmtId="0" fontId="2" fillId="5" borderId="5" xfId="0" applyFont="1" applyFill="1" applyBorder="1" applyAlignment="1">
      <alignment horizontal="center" wrapText="1" readingOrder="1"/>
    </xf>
    <xf numFmtId="0" fontId="2" fillId="5" borderId="0" xfId="0" applyFont="1" applyFill="1" applyBorder="1"/>
    <xf numFmtId="0" fontId="2" fillId="5" borderId="0" xfId="0" applyFont="1" applyFill="1" applyBorder="1" applyAlignment="1">
      <alignment horizontal="center" readingOrder="1"/>
    </xf>
    <xf numFmtId="0" fontId="2" fillId="5" borderId="6" xfId="0" applyFont="1" applyFill="1" applyBorder="1"/>
    <xf numFmtId="0" fontId="2" fillId="5" borderId="7" xfId="0" applyFont="1" applyFill="1" applyBorder="1" applyAlignment="1">
      <alignment horizontal="center" wrapText="1" readingOrder="1"/>
    </xf>
    <xf numFmtId="0" fontId="2" fillId="5" borderId="8" xfId="0" applyFont="1" applyFill="1" applyBorder="1"/>
    <xf numFmtId="0" fontId="2" fillId="5" borderId="8" xfId="0" applyFont="1" applyFill="1" applyBorder="1" applyAlignment="1">
      <alignment horizontal="center" readingOrder="1"/>
    </xf>
    <xf numFmtId="0" fontId="2" fillId="5" borderId="9" xfId="0" applyFont="1" applyFill="1" applyBorder="1"/>
    <xf numFmtId="166" fontId="0" fillId="0" borderId="0" xfId="0" applyNumberFormat="1" applyAlignment="1">
      <alignment horizontal="center" readingOrder="1"/>
    </xf>
    <xf numFmtId="0" fontId="0" fillId="0" borderId="0" xfId="0" applyAlignment="1">
      <alignment horizontal="center" readingOrder="1"/>
    </xf>
    <xf numFmtId="0" fontId="0" fillId="5" borderId="0" xfId="0" applyFill="1" applyBorder="1"/>
    <xf numFmtId="0" fontId="0" fillId="0" borderId="0" xfId="0" applyAlignment="1">
      <alignment wrapText="1" readingOrder="1"/>
    </xf>
    <xf numFmtId="166" fontId="0" fillId="0" borderId="0" xfId="0" applyNumberFormat="1" applyAlignment="1">
      <alignment horizontal="center" wrapText="1" readingOrder="1"/>
    </xf>
    <xf numFmtId="0" fontId="7" fillId="0" borderId="18" xfId="0" applyFont="1" applyBorder="1" applyAlignment="1">
      <alignment horizontal="center" vertical="center" wrapText="1" readingOrder="1"/>
    </xf>
    <xf numFmtId="0" fontId="0" fillId="6" borderId="1" xfId="0" applyFill="1" applyBorder="1" applyAlignment="1">
      <alignment horizontal="center" vertical="top" readingOrder="1"/>
    </xf>
    <xf numFmtId="0" fontId="7" fillId="0" borderId="1" xfId="0" applyFont="1" applyBorder="1" applyAlignment="1">
      <alignment horizontal="center" readingOrder="1"/>
    </xf>
    <xf numFmtId="0" fontId="7" fillId="0" borderId="18" xfId="0" applyFont="1" applyBorder="1"/>
    <xf numFmtId="167" fontId="0" fillId="0" borderId="0" xfId="1" applyNumberFormat="1" applyFont="1"/>
    <xf numFmtId="0" fontId="0" fillId="7" borderId="1" xfId="0" applyFill="1" applyBorder="1"/>
    <xf numFmtId="0" fontId="7" fillId="0" borderId="20" xfId="0" applyFont="1" applyBorder="1"/>
    <xf numFmtId="168" fontId="0" fillId="0" borderId="0" xfId="2" applyNumberFormat="1" applyFont="1"/>
    <xf numFmtId="0" fontId="7" fillId="0" borderId="19" xfId="0" applyFont="1" applyBorder="1"/>
    <xf numFmtId="0" fontId="7" fillId="8" borderId="10" xfId="0" applyFont="1" applyFill="1" applyBorder="1"/>
    <xf numFmtId="0" fontId="0" fillId="8" borderId="11" xfId="0" applyFill="1" applyBorder="1" applyAlignment="1">
      <alignment horizontal="center" readingOrder="1"/>
    </xf>
    <xf numFmtId="0" fontId="0" fillId="8" borderId="12" xfId="0" applyFill="1" applyBorder="1" applyAlignment="1">
      <alignment horizontal="center" readingOrder="1"/>
    </xf>
    <xf numFmtId="0" fontId="7" fillId="0" borderId="13" xfId="0" applyFont="1" applyBorder="1"/>
    <xf numFmtId="167" fontId="0" fillId="0" borderId="0" xfId="1" applyNumberFormat="1" applyFont="1" applyBorder="1"/>
    <xf numFmtId="167" fontId="0" fillId="0" borderId="14" xfId="1" applyNumberFormat="1" applyFont="1" applyBorder="1"/>
    <xf numFmtId="0" fontId="7" fillId="0" borderId="15" xfId="0" applyFont="1" applyBorder="1"/>
    <xf numFmtId="167" fontId="0" fillId="0" borderId="16" xfId="1" applyNumberFormat="1" applyFont="1" applyBorder="1"/>
    <xf numFmtId="167" fontId="0" fillId="0" borderId="17" xfId="1" applyNumberFormat="1" applyFont="1" applyBorder="1"/>
    <xf numFmtId="168" fontId="0" fillId="0" borderId="0" xfId="2" applyNumberFormat="1" applyFont="1" applyBorder="1"/>
    <xf numFmtId="168" fontId="0" fillId="0" borderId="14" xfId="2" applyNumberFormat="1" applyFont="1" applyBorder="1"/>
    <xf numFmtId="168" fontId="0" fillId="0" borderId="16" xfId="2" applyNumberFormat="1" applyFont="1" applyBorder="1"/>
    <xf numFmtId="168" fontId="0" fillId="0" borderId="17" xfId="2" applyNumberFormat="1" applyFont="1" applyBorder="1"/>
    <xf numFmtId="9" fontId="0" fillId="0" borderId="0" xfId="2" applyFont="1" applyBorder="1"/>
    <xf numFmtId="0" fontId="7" fillId="0" borderId="10" xfId="0" applyFont="1" applyBorder="1"/>
    <xf numFmtId="168" fontId="0" fillId="0" borderId="11" xfId="2" applyNumberFormat="1" applyFont="1" applyBorder="1"/>
    <xf numFmtId="9" fontId="0" fillId="0" borderId="11" xfId="2" applyFont="1" applyBorder="1"/>
    <xf numFmtId="168" fontId="0" fillId="0" borderId="12" xfId="2" applyNumberFormat="1" applyFont="1" applyBorder="1"/>
    <xf numFmtId="9" fontId="0" fillId="0" borderId="16" xfId="2" applyFont="1" applyBorder="1"/>
    <xf numFmtId="0" fontId="7" fillId="5" borderId="21" xfId="0" applyFont="1" applyFill="1" applyBorder="1" applyAlignment="1">
      <alignment horizontal="right" readingOrder="1"/>
    </xf>
    <xf numFmtId="0" fontId="0" fillId="5" borderId="22" xfId="0" applyFill="1" applyBorder="1"/>
    <xf numFmtId="0" fontId="0" fillId="5" borderId="23" xfId="0" applyFill="1" applyBorder="1"/>
    <xf numFmtId="0" fontId="0" fillId="5" borderId="24" xfId="0" applyFill="1" applyBorder="1"/>
    <xf numFmtId="0" fontId="0" fillId="5" borderId="25" xfId="0" applyFill="1" applyBorder="1"/>
    <xf numFmtId="0" fontId="0" fillId="5" borderId="26" xfId="0" applyFill="1" applyBorder="1"/>
    <xf numFmtId="0" fontId="0" fillId="5" borderId="27" xfId="0" applyFill="1" applyBorder="1"/>
    <xf numFmtId="0" fontId="0" fillId="5" borderId="28" xfId="0" applyFill="1" applyBorder="1"/>
    <xf numFmtId="167" fontId="0" fillId="9" borderId="0" xfId="1" applyNumberFormat="1" applyFont="1" applyFill="1"/>
    <xf numFmtId="168" fontId="0" fillId="9" borderId="0" xfId="2" applyNumberFormat="1" applyFont="1" applyFill="1"/>
    <xf numFmtId="0" fontId="7" fillId="9" borderId="0" xfId="0" applyFont="1" applyFill="1" applyAlignment="1">
      <alignment horizontal="center" readingOrder="1"/>
    </xf>
    <xf numFmtId="0" fontId="7" fillId="9" borderId="0" xfId="0" applyFont="1" applyFill="1"/>
    <xf numFmtId="0" fontId="0" fillId="9" borderId="0" xfId="0" applyFill="1"/>
    <xf numFmtId="0" fontId="9" fillId="0" borderId="0" xfId="3" applyFont="1"/>
    <xf numFmtId="0" fontId="1" fillId="0" borderId="0" xfId="3" applyFont="1"/>
    <xf numFmtId="0" fontId="1" fillId="10" borderId="0" xfId="3" applyFont="1" applyFill="1"/>
    <xf numFmtId="0" fontId="1" fillId="9" borderId="0" xfId="3" applyFont="1" applyFill="1"/>
    <xf numFmtId="0" fontId="1" fillId="9" borderId="0" xfId="3" applyFont="1" applyFill="1" applyAlignment="1">
      <alignment horizontal="center" readingOrder="1"/>
    </xf>
    <xf numFmtId="0" fontId="1" fillId="11" borderId="0" xfId="3" applyFont="1" applyFill="1"/>
    <xf numFmtId="0" fontId="1" fillId="11" borderId="0" xfId="3" applyFont="1" applyFill="1" applyBorder="1"/>
    <xf numFmtId="0" fontId="1" fillId="10" borderId="0" xfId="3" applyFont="1" applyFill="1" applyBorder="1"/>
    <xf numFmtId="0" fontId="1" fillId="12" borderId="29" xfId="3" applyFont="1" applyFill="1" applyBorder="1"/>
    <xf numFmtId="0" fontId="1" fillId="9" borderId="0" xfId="3" applyFont="1" applyFill="1" applyAlignment="1">
      <alignment horizontal="left" readingOrder="1"/>
    </xf>
    <xf numFmtId="167" fontId="11" fillId="9" borderId="0" xfId="4" applyNumberFormat="1" applyFont="1" applyFill="1" applyAlignment="1">
      <alignment horizontal="center" readingOrder="1"/>
    </xf>
    <xf numFmtId="0" fontId="1" fillId="13" borderId="0" xfId="3" applyFont="1" applyFill="1" applyBorder="1"/>
    <xf numFmtId="0" fontId="1" fillId="14" borderId="0" xfId="3" applyFont="1" applyFill="1" applyBorder="1"/>
    <xf numFmtId="0" fontId="1" fillId="13" borderId="25" xfId="3" applyFont="1" applyFill="1" applyBorder="1"/>
    <xf numFmtId="0" fontId="1" fillId="15" borderId="0" xfId="3" applyFont="1" applyFill="1" applyBorder="1"/>
    <xf numFmtId="0" fontId="1" fillId="15" borderId="25" xfId="3" applyFont="1" applyFill="1" applyBorder="1"/>
    <xf numFmtId="0" fontId="1" fillId="16" borderId="0" xfId="3" applyFont="1" applyFill="1" applyBorder="1"/>
    <xf numFmtId="0" fontId="1" fillId="16" borderId="25" xfId="3" applyFont="1" applyFill="1" applyBorder="1"/>
    <xf numFmtId="0" fontId="1" fillId="17" borderId="0" xfId="3" applyFont="1" applyFill="1" applyBorder="1"/>
    <xf numFmtId="0" fontId="1" fillId="17" borderId="25" xfId="3" applyFont="1" applyFill="1" applyBorder="1"/>
    <xf numFmtId="0" fontId="12" fillId="18" borderId="0" xfId="3" applyFont="1" applyFill="1" applyBorder="1"/>
    <xf numFmtId="0" fontId="12" fillId="18" borderId="25" xfId="3" applyFont="1" applyFill="1" applyBorder="1"/>
    <xf numFmtId="0" fontId="10" fillId="19" borderId="1" xfId="3" applyFont="1" applyFill="1" applyBorder="1"/>
    <xf numFmtId="0" fontId="10" fillId="19" borderId="1" xfId="3" applyFont="1" applyFill="1" applyBorder="1" applyAlignment="1">
      <alignment horizontal="center" readingOrder="1"/>
    </xf>
    <xf numFmtId="0" fontId="1" fillId="11" borderId="1" xfId="3" applyFont="1" applyFill="1" applyBorder="1" applyAlignment="1">
      <alignment horizontal="left" readingOrder="1"/>
    </xf>
    <xf numFmtId="167" fontId="11" fillId="11" borderId="1" xfId="4" applyNumberFormat="1" applyFont="1" applyFill="1" applyBorder="1" applyAlignment="1">
      <alignment horizontal="center" readingOrder="1"/>
    </xf>
    <xf numFmtId="0" fontId="6" fillId="4" borderId="30" xfId="0" applyFont="1" applyFill="1" applyBorder="1"/>
    <xf numFmtId="166" fontId="0" fillId="4" borderId="30" xfId="0" applyNumberFormat="1" applyFill="1" applyBorder="1" applyAlignment="1">
      <alignment horizontal="center" readingOrder="1"/>
    </xf>
    <xf numFmtId="0" fontId="0" fillId="0" borderId="30" xfId="0" applyBorder="1" applyAlignment="1">
      <alignment horizontal="center" readingOrder="1"/>
    </xf>
    <xf numFmtId="0" fontId="13" fillId="0" borderId="0" xfId="3" applyFont="1"/>
    <xf numFmtId="0" fontId="1" fillId="0" borderId="0" xfId="3"/>
    <xf numFmtId="0" fontId="1" fillId="10" borderId="0" xfId="3" applyFill="1"/>
    <xf numFmtId="0" fontId="13" fillId="10" borderId="0" xfId="3" applyFont="1" applyFill="1"/>
    <xf numFmtId="0" fontId="14" fillId="0" borderId="0" xfId="3" applyFont="1"/>
    <xf numFmtId="0" fontId="1" fillId="0" borderId="1" xfId="3" applyBorder="1" applyAlignment="1">
      <alignment horizontal="left" readingOrder="1"/>
    </xf>
    <xf numFmtId="0" fontId="1" fillId="0" borderId="1" xfId="3" applyNumberFormat="1" applyBorder="1"/>
    <xf numFmtId="0" fontId="1" fillId="9" borderId="1" xfId="3" applyFill="1" applyBorder="1"/>
    <xf numFmtId="0" fontId="1" fillId="9" borderId="1" xfId="3" applyFill="1" applyBorder="1" applyAlignment="1">
      <alignment horizontal="left" readingOrder="1"/>
    </xf>
    <xf numFmtId="0" fontId="0" fillId="20" borderId="0" xfId="0" applyFill="1" applyBorder="1"/>
    <xf numFmtId="0" fontId="0" fillId="20" borderId="31" xfId="0" applyFill="1" applyBorder="1"/>
    <xf numFmtId="0" fontId="0" fillId="20" borderId="32" xfId="0" applyFill="1" applyBorder="1"/>
    <xf numFmtId="0" fontId="0" fillId="20" borderId="33" xfId="0" applyFill="1" applyBorder="1"/>
    <xf numFmtId="0" fontId="0" fillId="20" borderId="34" xfId="0" applyFill="1" applyBorder="1"/>
    <xf numFmtId="0" fontId="0" fillId="20" borderId="35" xfId="0" applyFill="1" applyBorder="1"/>
    <xf numFmtId="0" fontId="0" fillId="20" borderId="36" xfId="0" applyFill="1" applyBorder="1"/>
    <xf numFmtId="0" fontId="0" fillId="20" borderId="37" xfId="0" applyFill="1" applyBorder="1"/>
    <xf numFmtId="0" fontId="0" fillId="20" borderId="38" xfId="0" applyFill="1" applyBorder="1"/>
    <xf numFmtId="0" fontId="1" fillId="9" borderId="1" xfId="3" applyFill="1" applyBorder="1" applyAlignment="1">
      <alignment horizontal="center" readingOrder="1"/>
    </xf>
    <xf numFmtId="38" fontId="1" fillId="9" borderId="1" xfId="3" applyNumberFormat="1" applyFill="1" applyBorder="1" applyAlignment="1">
      <alignment horizontal="center" readingOrder="1"/>
    </xf>
    <xf numFmtId="0" fontId="0" fillId="12" borderId="1" xfId="0" applyFill="1" applyBorder="1"/>
    <xf numFmtId="5" fontId="6" fillId="4" borderId="30" xfId="0" applyNumberFormat="1" applyFont="1" applyFill="1" applyBorder="1" applyAlignment="1">
      <alignment horizontal="center" readingOrder="1"/>
    </xf>
    <xf numFmtId="5" fontId="0" fillId="0" borderId="30" xfId="0" applyNumberFormat="1" applyBorder="1" applyAlignment="1">
      <alignment horizontal="center" readingOrder="1"/>
    </xf>
    <xf numFmtId="169" fontId="2" fillId="4" borderId="1" xfId="0" applyNumberFormat="1" applyFont="1" applyFill="1" applyBorder="1"/>
    <xf numFmtId="169" fontId="2" fillId="0" borderId="1" xfId="0" applyNumberFormat="1" applyFont="1" applyBorder="1" applyAlignment="1">
      <alignment horizontal="center" readingOrder="1"/>
    </xf>
    <xf numFmtId="0" fontId="5" fillId="0" borderId="8" xfId="0" applyFont="1" applyBorder="1" applyAlignment="1">
      <alignment horizontal="center" wrapText="1" readingOrder="1"/>
    </xf>
    <xf numFmtId="0" fontId="5" fillId="0" borderId="0" xfId="0" applyFont="1" applyBorder="1" applyAlignment="1">
      <alignment horizontal="center" wrapText="1" readingOrder="1"/>
    </xf>
  </cellXfs>
  <cellStyles count="6">
    <cellStyle name="Comma 2" xfId="4"/>
    <cellStyle name="Dziesiętny" xfId="1" builtinId="3"/>
    <cellStyle name="Normal 2" xfId="3"/>
    <cellStyle name="Normalny" xfId="0" builtinId="0"/>
    <cellStyle name="Percent 2" xfId="5"/>
    <cellStyle name="Procentowy" xfId="2" builtinId="5"/>
  </cellStyles>
  <dxfs count="5">
    <dxf>
      <font>
        <color theme="0" tint="-0.499984740745262"/>
      </font>
      <fill>
        <patternFill>
          <bgColor theme="2" tint="-9.9948118533890809E-2"/>
        </patternFill>
      </fill>
    </dxf>
    <dxf>
      <font>
        <color theme="0" tint="-0.499984740745262"/>
      </font>
      <fill>
        <patternFill>
          <bgColor theme="2" tint="-9.9948118533890809E-2"/>
        </patternFill>
      </fill>
    </dxf>
    <dxf>
      <font>
        <color theme="0" tint="-0.499984740745262"/>
      </font>
      <fill>
        <patternFill>
          <bgColor theme="2" tint="-9.9948118533890809E-2"/>
        </patternFill>
      </fill>
    </dxf>
    <dxf>
      <font>
        <color theme="0" tint="-0.499984740745262"/>
      </font>
      <fill>
        <patternFill>
          <bgColor theme="2" tint="-9.9948118533890809E-2"/>
        </patternFill>
      </fill>
    </dxf>
    <dxf>
      <font>
        <color theme="0" tint="-0.499984740745262"/>
      </font>
      <fill>
        <patternFill>
          <bgColor theme="2" tint="-9.9948118533890809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solidFill>
                  <a:schemeClr val="tx1">
                    <a:lumMod val="50000"/>
                    <a:lumOff val="50000"/>
                  </a:schemeClr>
                </a:solidFill>
                <a:latin typeface="Arial" pitchFamily="34" charset="0"/>
                <a:cs typeface="Arial" pitchFamily="34" charset="0"/>
              </a:defRPr>
            </a:pPr>
            <a:r>
              <a:rPr lang="pl-PL" sz="1000" baseline="0">
                <a:solidFill>
                  <a:schemeClr val="tx1">
                    <a:lumMod val="50000"/>
                    <a:lumOff val="50000"/>
                  </a:schemeClr>
                </a:solidFill>
                <a:latin typeface="Arial"/>
                <a:cs typeface="Arial"/>
              </a:rPr>
              <a:t>Od roku 2011 cieszymy się średnim miesięcznym przyrostem sprzedaży na poziomie 4%</a:t>
            </a:r>
            <a:endParaRPr lang="pl-PL" sz="1000">
              <a:solidFill>
                <a:schemeClr val="tx1">
                  <a:lumMod val="50000"/>
                  <a:lumOff val="50000"/>
                </a:schemeClr>
              </a:solidFill>
              <a:latin typeface="Arial" pitchFamily="34" charset="0"/>
              <a:cs typeface="Arial" pitchFamily="34" charset="0"/>
            </a:endParaRPr>
          </a:p>
        </c:rich>
      </c:tx>
      <c:layout>
        <c:manualLayout>
          <c:xMode val="edge"/>
          <c:yMode val="edge"/>
          <c:x val="0.14259033245844299"/>
          <c:y val="9.2592592592592865E-3"/>
        </c:manualLayout>
      </c:layout>
      <c:overlay val="0"/>
    </c:title>
    <c:autoTitleDeleted val="0"/>
    <c:plotArea>
      <c:layout>
        <c:manualLayout>
          <c:layoutTarget val="inner"/>
          <c:xMode val="edge"/>
          <c:yMode val="edge"/>
          <c:x val="0.12708573928258968"/>
          <c:y val="0.16089129483814524"/>
          <c:w val="0.84235870516185452"/>
          <c:h val="0.64668379994167391"/>
        </c:manualLayout>
      </c:layout>
      <c:barChart>
        <c:barDir val="col"/>
        <c:grouping val="clustered"/>
        <c:varyColors val="0"/>
        <c:ser>
          <c:idx val="1"/>
          <c:order val="1"/>
          <c:tx>
            <c:strRef>
              <c:f>'Pole wyboru - model danych'!$B$7</c:f>
              <c:strCache>
                <c:ptCount val="1"/>
                <c:pt idx="0">
                  <c:v>2012</c:v>
                </c:pt>
              </c:strCache>
            </c:strRef>
          </c:tx>
          <c:spPr>
            <a:solidFill>
              <a:schemeClr val="accent3">
                <a:lumMod val="60000"/>
                <a:lumOff val="40000"/>
              </a:schemeClr>
            </a:solidFill>
            <a:ln>
              <a:solidFill>
                <a:schemeClr val="bg1">
                  <a:lumMod val="50000"/>
                </a:schemeClr>
              </a:solidFill>
            </a:ln>
          </c:spPr>
          <c:invertIfNegative val="0"/>
          <c:dLbls>
            <c:dLbl>
              <c:idx val="0"/>
              <c:layout>
                <c:manualLayout>
                  <c:x val="1.1111145760245316E-2"/>
                  <c:y val="-2.8703849518810148E-2"/>
                </c:manualLayout>
              </c:layout>
              <c:numFmt formatCode="#,##0,&quot; tyś. zł&quot;" sourceLinked="0"/>
              <c:spPr/>
              <c:txPr>
                <a:bodyPr/>
                <a:lstStyle/>
                <a:p>
                  <a:pPr>
                    <a:defRPr sz="800">
                      <a:solidFill>
                        <a:schemeClr val="accent1">
                          <a:lumMod val="50000"/>
                        </a:schemeClr>
                      </a:solidFill>
                      <a:latin typeface="Arial" pitchFamily="34" charset="0"/>
                      <a:cs typeface="Arial" pitchFamily="34" charset="0"/>
                    </a:defRPr>
                  </a:pPr>
                  <a:endParaRPr lang="pl-PL"/>
                </a:p>
              </c:txPr>
              <c:showLegendKey val="0"/>
              <c:showVal val="1"/>
              <c:showCatName val="0"/>
              <c:showSerName val="0"/>
              <c:showPercent val="0"/>
              <c:showBubbleSize val="0"/>
              <c:extLst>
                <c:ext xmlns:c15="http://schemas.microsoft.com/office/drawing/2012/chart" uri="{CE6537A1-D6FC-4f65-9D91-7224C49458BB}">
                  <c15:layout/>
                </c:ext>
              </c:extLst>
            </c:dLbl>
            <c:dLbl>
              <c:idx val="11"/>
              <c:layout/>
              <c:numFmt formatCode="#,##0,&quot; tyś. zł&quot;" sourceLinked="0"/>
              <c:spPr/>
              <c:txPr>
                <a:bodyPr/>
                <a:lstStyle/>
                <a:p>
                  <a:pPr>
                    <a:defRPr sz="800">
                      <a:solidFill>
                        <a:schemeClr val="accent1">
                          <a:lumMod val="50000"/>
                        </a:schemeClr>
                      </a:solidFill>
                      <a:latin typeface="Arial" pitchFamily="34" charset="0"/>
                      <a:cs typeface="Arial" pitchFamily="34" charset="0"/>
                    </a:defRPr>
                  </a:pPr>
                  <a:endParaRPr lang="pl-PL"/>
                </a:p>
              </c:txPr>
              <c:showLegendKey val="0"/>
              <c:showVal val="1"/>
              <c:showCatName val="0"/>
              <c:showSerName val="0"/>
              <c:showPercent val="0"/>
              <c:showBubbleSize val="0"/>
              <c:extLst>
                <c:ext xmlns:c15="http://schemas.microsoft.com/office/drawing/2012/chart" uri="{CE6537A1-D6FC-4f65-9D91-7224C49458BB}">
                  <c15:layout/>
                </c:ext>
              </c:extLst>
            </c:dLbl>
            <c:numFmt formatCode="#,##0,&quot; tyś. zł&quot;" sourceLinked="0"/>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strRef>
              <c:f>'Pole wyboru - model danych'!$C$5:$N$5</c:f>
              <c:strCache>
                <c:ptCount val="12"/>
                <c:pt idx="0">
                  <c:v>sty</c:v>
                </c:pt>
                <c:pt idx="1">
                  <c:v>lut</c:v>
                </c:pt>
                <c:pt idx="2">
                  <c:v>mar</c:v>
                </c:pt>
                <c:pt idx="3">
                  <c:v>kwi</c:v>
                </c:pt>
                <c:pt idx="4">
                  <c:v>maj</c:v>
                </c:pt>
                <c:pt idx="5">
                  <c:v>cze</c:v>
                </c:pt>
                <c:pt idx="6">
                  <c:v>lip</c:v>
                </c:pt>
                <c:pt idx="7">
                  <c:v>sie</c:v>
                </c:pt>
                <c:pt idx="8">
                  <c:v>wrz</c:v>
                </c:pt>
                <c:pt idx="9">
                  <c:v>paź</c:v>
                </c:pt>
                <c:pt idx="10">
                  <c:v>lis</c:v>
                </c:pt>
                <c:pt idx="11">
                  <c:v>gru</c:v>
                </c:pt>
              </c:strCache>
            </c:strRef>
          </c:cat>
          <c:val>
            <c:numRef>
              <c:f>'Pole wyboru - model danych'!$C$7:$N$7</c:f>
              <c:numCache>
                <c:formatCode>#,##0\ "zł"</c:formatCode>
                <c:ptCount val="12"/>
                <c:pt idx="0">
                  <c:v>176648</c:v>
                </c:pt>
                <c:pt idx="1">
                  <c:v>201000</c:v>
                </c:pt>
                <c:pt idx="2">
                  <c:v>265720</c:v>
                </c:pt>
                <c:pt idx="3">
                  <c:v>225461</c:v>
                </c:pt>
                <c:pt idx="4">
                  <c:v>235494</c:v>
                </c:pt>
                <c:pt idx="5">
                  <c:v>229473</c:v>
                </c:pt>
                <c:pt idx="6">
                  <c:v>245881</c:v>
                </c:pt>
                <c:pt idx="7">
                  <c:v>268010</c:v>
                </c:pt>
                <c:pt idx="8">
                  <c:v>182064</c:v>
                </c:pt>
                <c:pt idx="9">
                  <c:v>189828</c:v>
                </c:pt>
                <c:pt idx="10">
                  <c:v>215198</c:v>
                </c:pt>
                <c:pt idx="11">
                  <c:v>243455</c:v>
                </c:pt>
              </c:numCache>
            </c:numRef>
          </c:val>
        </c:ser>
        <c:dLbls>
          <c:showLegendKey val="0"/>
          <c:showVal val="0"/>
          <c:showCatName val="0"/>
          <c:showSerName val="0"/>
          <c:showPercent val="0"/>
          <c:showBubbleSize val="0"/>
        </c:dLbls>
        <c:gapWidth val="150"/>
        <c:axId val="106908288"/>
        <c:axId val="106922752"/>
      </c:barChart>
      <c:lineChart>
        <c:grouping val="standard"/>
        <c:varyColors val="0"/>
        <c:ser>
          <c:idx val="0"/>
          <c:order val="0"/>
          <c:tx>
            <c:strRef>
              <c:f>'Pole wyboru - model danych'!$B$6</c:f>
              <c:strCache>
                <c:ptCount val="1"/>
                <c:pt idx="0">
                  <c:v>2011</c:v>
                </c:pt>
              </c:strCache>
            </c:strRef>
          </c:tx>
          <c:spPr>
            <a:ln w="19050">
              <a:solidFill>
                <a:schemeClr val="tx2"/>
              </a:solidFill>
            </a:ln>
          </c:spPr>
          <c:marker>
            <c:symbol val="circle"/>
            <c:size val="7"/>
            <c:spPr>
              <a:solidFill>
                <a:schemeClr val="accent1">
                  <a:lumMod val="20000"/>
                  <a:lumOff val="80000"/>
                </a:schemeClr>
              </a:solidFill>
            </c:spPr>
          </c:marker>
          <c:cat>
            <c:strRef>
              <c:f>'Pole wyboru - model danych'!$C$5:$N$5</c:f>
              <c:strCache>
                <c:ptCount val="12"/>
                <c:pt idx="0">
                  <c:v>sty</c:v>
                </c:pt>
                <c:pt idx="1">
                  <c:v>lut</c:v>
                </c:pt>
                <c:pt idx="2">
                  <c:v>mar</c:v>
                </c:pt>
                <c:pt idx="3">
                  <c:v>kwi</c:v>
                </c:pt>
                <c:pt idx="4">
                  <c:v>maj</c:v>
                </c:pt>
                <c:pt idx="5">
                  <c:v>cze</c:v>
                </c:pt>
                <c:pt idx="6">
                  <c:v>lip</c:v>
                </c:pt>
                <c:pt idx="7">
                  <c:v>sie</c:v>
                </c:pt>
                <c:pt idx="8">
                  <c:v>wrz</c:v>
                </c:pt>
                <c:pt idx="9">
                  <c:v>paź</c:v>
                </c:pt>
                <c:pt idx="10">
                  <c:v>lis</c:v>
                </c:pt>
                <c:pt idx="11">
                  <c:v>gru</c:v>
                </c:pt>
              </c:strCache>
            </c:strRef>
          </c:cat>
          <c:val>
            <c:numRef>
              <c:f>'Pole wyboru - model danych'!$C$6:$N$6</c:f>
              <c:numCache>
                <c:formatCode>#,##0\ "zł"</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06908288"/>
        <c:axId val="106922752"/>
      </c:lineChart>
      <c:catAx>
        <c:axId val="106908288"/>
        <c:scaling>
          <c:orientation val="minMax"/>
        </c:scaling>
        <c:delete val="0"/>
        <c:axPos val="b"/>
        <c:numFmt formatCode="General" sourceLinked="1"/>
        <c:majorTickMark val="out"/>
        <c:minorTickMark val="none"/>
        <c:tickLblPos val="nextTo"/>
        <c:txPr>
          <a:bodyPr/>
          <a:lstStyle/>
          <a:p>
            <a:pPr>
              <a:defRPr sz="800">
                <a:solidFill>
                  <a:schemeClr val="tx1">
                    <a:lumMod val="50000"/>
                    <a:lumOff val="50000"/>
                  </a:schemeClr>
                </a:solidFill>
                <a:latin typeface="Arial" pitchFamily="34" charset="0"/>
                <a:cs typeface="Arial" pitchFamily="34" charset="0"/>
              </a:defRPr>
            </a:pPr>
            <a:endParaRPr lang="pl-PL"/>
          </a:p>
        </c:txPr>
        <c:crossAx val="106922752"/>
        <c:crosses val="autoZero"/>
        <c:auto val="1"/>
        <c:lblAlgn val="ctr"/>
        <c:lblOffset val="100"/>
        <c:noMultiLvlLbl val="0"/>
      </c:catAx>
      <c:valAx>
        <c:axId val="106922752"/>
        <c:scaling>
          <c:orientation val="minMax"/>
        </c:scaling>
        <c:delete val="0"/>
        <c:axPos val="l"/>
        <c:numFmt formatCode="#,##0,&quot; tyś. zł&quot;" sourceLinked="0"/>
        <c:majorTickMark val="out"/>
        <c:minorTickMark val="none"/>
        <c:tickLblPos val="nextTo"/>
        <c:txPr>
          <a:bodyPr/>
          <a:lstStyle/>
          <a:p>
            <a:pPr>
              <a:defRPr sz="800">
                <a:solidFill>
                  <a:schemeClr val="tx1">
                    <a:lumMod val="50000"/>
                    <a:lumOff val="50000"/>
                  </a:schemeClr>
                </a:solidFill>
                <a:latin typeface="Arial" pitchFamily="34" charset="0"/>
                <a:cs typeface="Arial" pitchFamily="34" charset="0"/>
              </a:defRPr>
            </a:pPr>
            <a:endParaRPr lang="pl-PL"/>
          </a:p>
        </c:txPr>
        <c:crossAx val="106908288"/>
        <c:crosses val="autoZero"/>
        <c:crossBetween val="between"/>
      </c:valAx>
    </c:plotArea>
    <c:legend>
      <c:legendPos val="b"/>
      <c:legendEntry>
        <c:idx val="1"/>
        <c:delete val="1"/>
      </c:legendEntry>
      <c:layout>
        <c:manualLayout>
          <c:xMode val="edge"/>
          <c:yMode val="edge"/>
          <c:x val="0.13295559930008738"/>
          <c:y val="0.92554206765820934"/>
          <c:w val="0.1674221347331584"/>
          <c:h val="5.5939413823272104E-2"/>
        </c:manualLayout>
      </c:layout>
      <c:overlay val="0"/>
      <c:txPr>
        <a:bodyPr/>
        <a:lstStyle/>
        <a:p>
          <a:pPr>
            <a:defRPr>
              <a:solidFill>
                <a:schemeClr val="tx1">
                  <a:lumMod val="50000"/>
                  <a:lumOff val="50000"/>
                </a:schemeClr>
              </a:solidFill>
            </a:defRPr>
          </a:pPr>
          <a:endParaRPr lang="pl-PL"/>
        </a:p>
      </c:txPr>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'Interakywna legenda'!$AG$3</c:f>
              <c:strCache>
                <c:ptCount val="1"/>
                <c:pt idx="0">
                  <c:v>Wyposażenie profesjonalne</c:v>
                </c:pt>
              </c:strCache>
            </c:strRef>
          </c:tx>
          <c:cat>
            <c:strRef>
              <c:f>'Interakywna legenda'!$AH$2:$AS$2</c:f>
              <c:strCache>
                <c:ptCount val="12"/>
                <c:pt idx="0">
                  <c:v>s</c:v>
                </c:pt>
                <c:pt idx="1">
                  <c:v>l</c:v>
                </c:pt>
                <c:pt idx="2">
                  <c:v>m</c:v>
                </c:pt>
                <c:pt idx="3">
                  <c:v>k</c:v>
                </c:pt>
                <c:pt idx="4">
                  <c:v>m</c:v>
                </c:pt>
                <c:pt idx="5">
                  <c:v>c</c:v>
                </c:pt>
                <c:pt idx="6">
                  <c:v>l</c:v>
                </c:pt>
                <c:pt idx="7">
                  <c:v>s</c:v>
                </c:pt>
                <c:pt idx="8">
                  <c:v>w</c:v>
                </c:pt>
                <c:pt idx="9">
                  <c:v>p</c:v>
                </c:pt>
                <c:pt idx="10">
                  <c:v>l</c:v>
                </c:pt>
                <c:pt idx="11">
                  <c:v>g</c:v>
                </c:pt>
              </c:strCache>
            </c:strRef>
          </c:cat>
          <c:val>
            <c:numRef>
              <c:f>'Interakywna legenda'!$AH$3:$AS$3</c:f>
              <c:numCache>
                <c:formatCode>_(* #,##0_);_(* \(#,##0\);_(* "-"??_);_(@_)</c:formatCode>
                <c:ptCount val="12"/>
                <c:pt idx="0">
                  <c:v>283</c:v>
                </c:pt>
                <c:pt idx="1">
                  <c:v>448</c:v>
                </c:pt>
                <c:pt idx="2">
                  <c:v>296</c:v>
                </c:pt>
                <c:pt idx="3">
                  <c:v>457</c:v>
                </c:pt>
                <c:pt idx="4">
                  <c:v>685</c:v>
                </c:pt>
                <c:pt idx="5">
                  <c:v>517</c:v>
                </c:pt>
                <c:pt idx="6">
                  <c:v>1346</c:v>
                </c:pt>
                <c:pt idx="7">
                  <c:v>2410</c:v>
                </c:pt>
                <c:pt idx="8">
                  <c:v>2282</c:v>
                </c:pt>
                <c:pt idx="9">
                  <c:v>1157</c:v>
                </c:pt>
                <c:pt idx="10">
                  <c:v>1572</c:v>
                </c:pt>
                <c:pt idx="11">
                  <c:v>1704</c:v>
                </c:pt>
              </c:numCache>
            </c:numRef>
          </c:val>
          <c:smooth val="0"/>
        </c:ser>
        <c:ser>
          <c:idx val="1"/>
          <c:order val="1"/>
          <c:tx>
            <c:strRef>
              <c:f>'Interakywna legenda'!$AG$4</c:f>
              <c:strCache>
                <c:ptCount val="1"/>
                <c:pt idx="0">
                  <c:v>Wyposażenie koncesyjne</c:v>
                </c:pt>
              </c:strCache>
            </c:strRef>
          </c:tx>
          <c:cat>
            <c:strRef>
              <c:f>'Interakywna legenda'!$AH$2:$AS$2</c:f>
              <c:strCache>
                <c:ptCount val="12"/>
                <c:pt idx="0">
                  <c:v>s</c:v>
                </c:pt>
                <c:pt idx="1">
                  <c:v>l</c:v>
                </c:pt>
                <c:pt idx="2">
                  <c:v>m</c:v>
                </c:pt>
                <c:pt idx="3">
                  <c:v>k</c:v>
                </c:pt>
                <c:pt idx="4">
                  <c:v>m</c:v>
                </c:pt>
                <c:pt idx="5">
                  <c:v>c</c:v>
                </c:pt>
                <c:pt idx="6">
                  <c:v>l</c:v>
                </c:pt>
                <c:pt idx="7">
                  <c:v>s</c:v>
                </c:pt>
                <c:pt idx="8">
                  <c:v>w</c:v>
                </c:pt>
                <c:pt idx="9">
                  <c:v>p</c:v>
                </c:pt>
                <c:pt idx="10">
                  <c:v>l</c:v>
                </c:pt>
                <c:pt idx="11">
                  <c:v>g</c:v>
                </c:pt>
              </c:strCache>
            </c:strRef>
          </c:cat>
          <c:val>
            <c:numRef>
              <c:f>'Interakywna legenda'!$AH$4:$AS$4</c:f>
              <c:numCache>
                <c:formatCode>_(* #,##0_);_(* \(#,##0\);_(* "-"??_);_(@_)</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ser>
          <c:idx val="2"/>
          <c:order val="2"/>
          <c:tx>
            <c:strRef>
              <c:f>'Interakywna legenda'!$AG$5</c:f>
              <c:strCache>
                <c:ptCount val="1"/>
                <c:pt idx="0">
                  <c:v>Piekarniki i podgrzewacze</c:v>
                </c:pt>
              </c:strCache>
            </c:strRef>
          </c:tx>
          <c:cat>
            <c:strRef>
              <c:f>'Interakywna legenda'!$AH$2:$AS$2</c:f>
              <c:strCache>
                <c:ptCount val="12"/>
                <c:pt idx="0">
                  <c:v>s</c:v>
                </c:pt>
                <c:pt idx="1">
                  <c:v>l</c:v>
                </c:pt>
                <c:pt idx="2">
                  <c:v>m</c:v>
                </c:pt>
                <c:pt idx="3">
                  <c:v>k</c:v>
                </c:pt>
                <c:pt idx="4">
                  <c:v>m</c:v>
                </c:pt>
                <c:pt idx="5">
                  <c:v>c</c:v>
                </c:pt>
                <c:pt idx="6">
                  <c:v>l</c:v>
                </c:pt>
                <c:pt idx="7">
                  <c:v>s</c:v>
                </c:pt>
                <c:pt idx="8">
                  <c:v>w</c:v>
                </c:pt>
                <c:pt idx="9">
                  <c:v>p</c:v>
                </c:pt>
                <c:pt idx="10">
                  <c:v>l</c:v>
                </c:pt>
                <c:pt idx="11">
                  <c:v>g</c:v>
                </c:pt>
              </c:strCache>
            </c:strRef>
          </c:cat>
          <c:val>
            <c:numRef>
              <c:f>'Interakywna legenda'!$AH$5:$AS$5</c:f>
              <c:numCache>
                <c:formatCode>_(* #,##0_);_(* \(#,##0\);_(* "-"??_);_(@_)</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ser>
          <c:idx val="3"/>
          <c:order val="3"/>
          <c:tx>
            <c:strRef>
              <c:f>'Interakywna legenda'!$AG$6</c:f>
              <c:strCache>
                <c:ptCount val="1"/>
                <c:pt idx="0">
                  <c:v>Chłodziarki i lodówki</c:v>
                </c:pt>
              </c:strCache>
            </c:strRef>
          </c:tx>
          <c:cat>
            <c:strRef>
              <c:f>'Interakywna legenda'!$AH$2:$AS$2</c:f>
              <c:strCache>
                <c:ptCount val="12"/>
                <c:pt idx="0">
                  <c:v>s</c:v>
                </c:pt>
                <c:pt idx="1">
                  <c:v>l</c:v>
                </c:pt>
                <c:pt idx="2">
                  <c:v>m</c:v>
                </c:pt>
                <c:pt idx="3">
                  <c:v>k</c:v>
                </c:pt>
                <c:pt idx="4">
                  <c:v>m</c:v>
                </c:pt>
                <c:pt idx="5">
                  <c:v>c</c:v>
                </c:pt>
                <c:pt idx="6">
                  <c:v>l</c:v>
                </c:pt>
                <c:pt idx="7">
                  <c:v>s</c:v>
                </c:pt>
                <c:pt idx="8">
                  <c:v>w</c:v>
                </c:pt>
                <c:pt idx="9">
                  <c:v>p</c:v>
                </c:pt>
                <c:pt idx="10">
                  <c:v>l</c:v>
                </c:pt>
                <c:pt idx="11">
                  <c:v>g</c:v>
                </c:pt>
              </c:strCache>
            </c:strRef>
          </c:cat>
          <c:val>
            <c:numRef>
              <c:f>'Interakywna legenda'!$AH$6:$AS$6</c:f>
              <c:numCache>
                <c:formatCode>_(* #,##0_);_(* \(#,##0\);_(* "-"??_);_(@_)</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ser>
          <c:idx val="4"/>
          <c:order val="4"/>
          <c:tx>
            <c:strRef>
              <c:f>'Interakywna legenda'!$AG$7</c:f>
              <c:strCache>
                <c:ptCount val="1"/>
                <c:pt idx="0">
                  <c:v>Podgrzewacze</c:v>
                </c:pt>
              </c:strCache>
            </c:strRef>
          </c:tx>
          <c:cat>
            <c:strRef>
              <c:f>'Interakywna legenda'!$AH$2:$AS$2</c:f>
              <c:strCache>
                <c:ptCount val="12"/>
                <c:pt idx="0">
                  <c:v>s</c:v>
                </c:pt>
                <c:pt idx="1">
                  <c:v>l</c:v>
                </c:pt>
                <c:pt idx="2">
                  <c:v>m</c:v>
                </c:pt>
                <c:pt idx="3">
                  <c:v>k</c:v>
                </c:pt>
                <c:pt idx="4">
                  <c:v>m</c:v>
                </c:pt>
                <c:pt idx="5">
                  <c:v>c</c:v>
                </c:pt>
                <c:pt idx="6">
                  <c:v>l</c:v>
                </c:pt>
                <c:pt idx="7">
                  <c:v>s</c:v>
                </c:pt>
                <c:pt idx="8">
                  <c:v>w</c:v>
                </c:pt>
                <c:pt idx="9">
                  <c:v>p</c:v>
                </c:pt>
                <c:pt idx="10">
                  <c:v>l</c:v>
                </c:pt>
                <c:pt idx="11">
                  <c:v>g</c:v>
                </c:pt>
              </c:strCache>
            </c:strRef>
          </c:cat>
          <c:val>
            <c:numRef>
              <c:f>'Interakywna legenda'!$AH$7:$AS$7</c:f>
              <c:numCache>
                <c:formatCode>_(* #,##0_);_(* \(#,##0\);_(* "-"??_);_(@_)</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08316160"/>
        <c:axId val="108317696"/>
      </c:lineChart>
      <c:catAx>
        <c:axId val="108316160"/>
        <c:scaling>
          <c:orientation val="minMax"/>
        </c:scaling>
        <c:delete val="0"/>
        <c:axPos val="b"/>
        <c:numFmt formatCode="General" sourceLinked="1"/>
        <c:majorTickMark val="out"/>
        <c:minorTickMark val="none"/>
        <c:tickLblPos val="nextTo"/>
        <c:txPr>
          <a:bodyPr/>
          <a:lstStyle/>
          <a:p>
            <a:pPr>
              <a:defRPr>
                <a:solidFill>
                  <a:schemeClr val="bg1">
                    <a:lumMod val="50000"/>
                  </a:schemeClr>
                </a:solidFill>
              </a:defRPr>
            </a:pPr>
            <a:endParaRPr lang="pl-PL"/>
          </a:p>
        </c:txPr>
        <c:crossAx val="108317696"/>
        <c:crosses val="autoZero"/>
        <c:auto val="1"/>
        <c:lblAlgn val="ctr"/>
        <c:lblOffset val="100"/>
        <c:noMultiLvlLbl val="0"/>
      </c:catAx>
      <c:valAx>
        <c:axId val="108317696"/>
        <c:scaling>
          <c:orientation val="minMax"/>
          <c:max val="2500"/>
          <c:min val="0"/>
        </c:scaling>
        <c:delete val="0"/>
        <c:axPos val="l"/>
        <c:majorGridlines>
          <c:spPr>
            <a:ln>
              <a:solidFill>
                <a:schemeClr val="bg1">
                  <a:lumMod val="85000"/>
                </a:schemeClr>
              </a:solidFill>
            </a:ln>
          </c:spPr>
        </c:majorGridlines>
        <c:numFmt formatCode="_(* #,##0_);_(* \(#,##0\);_(* &quot;-&quot;??_);_(@_)" sourceLinked="1"/>
        <c:majorTickMark val="out"/>
        <c:minorTickMark val="none"/>
        <c:tickLblPos val="nextTo"/>
        <c:txPr>
          <a:bodyPr/>
          <a:lstStyle/>
          <a:p>
            <a:pPr>
              <a:defRPr>
                <a:solidFill>
                  <a:schemeClr val="bg1">
                    <a:lumMod val="50000"/>
                  </a:schemeClr>
                </a:solidFill>
              </a:defRPr>
            </a:pPr>
            <a:endParaRPr lang="pl-PL"/>
          </a:p>
        </c:txPr>
        <c:crossAx val="108316160"/>
        <c:crosses val="autoZero"/>
        <c:crossBetween val="between"/>
      </c:valAx>
    </c:plotArea>
    <c:plotVisOnly val="0"/>
    <c:dispBlanksAs val="gap"/>
    <c:showDLblsOverMax val="0"/>
  </c:chart>
  <c:spPr>
    <a:ln>
      <a:noFill/>
    </a:ln>
  </c:spPr>
  <c:printSettings>
    <c:headerFooter/>
    <c:pageMargins b="0.75000000000000078" l="0.70000000000000062" r="0.70000000000000062" t="0.750000000000000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052712160979879"/>
          <c:y val="2.2604257801108196E-2"/>
          <c:w val="0.84235870516185452"/>
          <c:h val="0.66886592300962422"/>
        </c:manualLayout>
      </c:layout>
      <c:barChart>
        <c:barDir val="col"/>
        <c:grouping val="clustered"/>
        <c:varyColors val="0"/>
        <c:ser>
          <c:idx val="0"/>
          <c:order val="0"/>
          <c:tx>
            <c:strRef>
              <c:f>'Przycisk opcji - model danych'!$B$5</c:f>
              <c:strCache>
                <c:ptCount val="1"/>
                <c:pt idx="0">
                  <c:v>Przychody 2010</c:v>
                </c:pt>
              </c:strCache>
            </c:strRef>
          </c:tx>
          <c:invertIfNegative val="0"/>
          <c:cat>
            <c:strRef>
              <c:f>'Przycisk opcji - model danych'!$C$2:$F$2</c:f>
              <c:strCache>
                <c:ptCount val="4"/>
                <c:pt idx="0">
                  <c:v>1. kw.</c:v>
                </c:pt>
                <c:pt idx="1">
                  <c:v>2. kw.</c:v>
                </c:pt>
                <c:pt idx="2">
                  <c:v>3. kw.</c:v>
                </c:pt>
                <c:pt idx="3">
                  <c:v>4. kw.</c:v>
                </c:pt>
              </c:strCache>
            </c:strRef>
          </c:cat>
          <c:val>
            <c:numRef>
              <c:f>'Przycisk opcji - model danych'!$C$5:$F$5</c:f>
              <c:numCache>
                <c:formatCode>"zł"#,##0_);\("zł"#,##0\)</c:formatCode>
                <c:ptCount val="4"/>
                <c:pt idx="0">
                  <c:v>159831.87</c:v>
                </c:pt>
                <c:pt idx="1">
                  <c:v>289825.34999999998</c:v>
                </c:pt>
                <c:pt idx="2">
                  <c:v>181960.9</c:v>
                </c:pt>
                <c:pt idx="3">
                  <c:v>456016.06</c:v>
                </c:pt>
              </c:numCache>
            </c:numRef>
          </c:val>
        </c:ser>
        <c:ser>
          <c:idx val="1"/>
          <c:order val="1"/>
          <c:tx>
            <c:strRef>
              <c:f>'Przycisk opcji - model danych'!$B$4</c:f>
              <c:strCache>
                <c:ptCount val="1"/>
                <c:pt idx="0">
                  <c:v>Przychody 2011</c:v>
                </c:pt>
              </c:strCache>
            </c:strRef>
          </c:tx>
          <c:invertIfNegative val="0"/>
          <c:cat>
            <c:strRef>
              <c:f>'Przycisk opcji - model danych'!$C$2:$F$2</c:f>
              <c:strCache>
                <c:ptCount val="4"/>
                <c:pt idx="0">
                  <c:v>1. kw.</c:v>
                </c:pt>
                <c:pt idx="1">
                  <c:v>2. kw.</c:v>
                </c:pt>
                <c:pt idx="2">
                  <c:v>3. kw.</c:v>
                </c:pt>
                <c:pt idx="3">
                  <c:v>4. kw.</c:v>
                </c:pt>
              </c:strCache>
            </c:strRef>
          </c:cat>
          <c:val>
            <c:numRef>
              <c:f>'Przycisk opcji - model danych'!$C$4:$F$4</c:f>
              <c:numCache>
                <c:formatCode>"zł"#,##0_);\("zł"#,##0\)</c:formatCode>
                <c:ptCount val="4"/>
                <c:pt idx="0">
                  <c:v>219966.6</c:v>
                </c:pt>
                <c:pt idx="1">
                  <c:v>495072.02</c:v>
                </c:pt>
                <c:pt idx="2">
                  <c:v>212748.9</c:v>
                </c:pt>
                <c:pt idx="3">
                  <c:v>687744</c:v>
                </c:pt>
              </c:numCache>
            </c:numRef>
          </c:val>
        </c:ser>
        <c:ser>
          <c:idx val="2"/>
          <c:order val="2"/>
          <c:tx>
            <c:strRef>
              <c:f>'Przycisk opcji - model danych'!$B$3</c:f>
              <c:strCache>
                <c:ptCount val="1"/>
                <c:pt idx="0">
                  <c:v>Przychody 2012</c:v>
                </c:pt>
              </c:strCache>
            </c:strRef>
          </c:tx>
          <c:invertIfNegative val="0"/>
          <c:cat>
            <c:strRef>
              <c:f>'Przycisk opcji - model danych'!$C$2:$F$2</c:f>
              <c:strCache>
                <c:ptCount val="4"/>
                <c:pt idx="0">
                  <c:v>1. kw.</c:v>
                </c:pt>
                <c:pt idx="1">
                  <c:v>2. kw.</c:v>
                </c:pt>
                <c:pt idx="2">
                  <c:v>3. kw.</c:v>
                </c:pt>
                <c:pt idx="3">
                  <c:v>4. kw.</c:v>
                </c:pt>
              </c:strCache>
            </c:strRef>
          </c:cat>
          <c:val>
            <c:numRef>
              <c:f>'Przycisk opcji - model danych'!$C$3:$F$3</c:f>
              <c:numCache>
                <c:formatCode>"zł"#,##0_);\("zł"#,##0\)</c:formatCode>
                <c:ptCount val="4"/>
                <c:pt idx="0">
                  <c:v>399353.9</c:v>
                </c:pt>
                <c:pt idx="1">
                  <c:v>573661.91</c:v>
                </c:pt>
                <c:pt idx="2">
                  <c:v>244661.23499999999</c:v>
                </c:pt>
                <c:pt idx="3">
                  <c:v>790905.6</c:v>
                </c:pt>
              </c:numCache>
            </c:numRef>
          </c:val>
        </c:ser>
        <c:dLbls>
          <c:showLegendKey val="0"/>
          <c:showVal val="0"/>
          <c:showCatName val="0"/>
          <c:showSerName val="0"/>
          <c:showPercent val="0"/>
          <c:showBubbleSize val="0"/>
        </c:dLbls>
        <c:gapWidth val="150"/>
        <c:axId val="120378112"/>
        <c:axId val="120379648"/>
      </c:barChart>
      <c:catAx>
        <c:axId val="120378112"/>
        <c:scaling>
          <c:orientation val="minMax"/>
        </c:scaling>
        <c:delete val="0"/>
        <c:axPos val="b"/>
        <c:numFmt formatCode="General" sourceLinked="0"/>
        <c:majorTickMark val="out"/>
        <c:minorTickMark val="none"/>
        <c:tickLblPos val="nextTo"/>
        <c:crossAx val="120379648"/>
        <c:crosses val="autoZero"/>
        <c:auto val="1"/>
        <c:lblAlgn val="ctr"/>
        <c:lblOffset val="100"/>
        <c:noMultiLvlLbl val="0"/>
      </c:catAx>
      <c:valAx>
        <c:axId val="120379648"/>
        <c:scaling>
          <c:orientation val="minMax"/>
        </c:scaling>
        <c:delete val="0"/>
        <c:axPos val="l"/>
        <c:numFmt formatCode="#,##0,&quot; tyś. zł&quot;" sourceLinked="0"/>
        <c:majorTickMark val="out"/>
        <c:minorTickMark val="none"/>
        <c:tickLblPos val="nextTo"/>
        <c:txPr>
          <a:bodyPr/>
          <a:lstStyle/>
          <a:p>
            <a:pPr>
              <a:defRPr sz="800">
                <a:solidFill>
                  <a:schemeClr val="tx1">
                    <a:lumMod val="65000"/>
                    <a:lumOff val="35000"/>
                  </a:schemeClr>
                </a:solidFill>
              </a:defRPr>
            </a:pPr>
            <a:endParaRPr lang="pl-PL"/>
          </a:p>
        </c:txPr>
        <c:crossAx val="120378112"/>
        <c:crosses val="autoZero"/>
        <c:crossBetween val="between"/>
      </c:valAx>
      <c:dTable>
        <c:showHorzBorder val="1"/>
        <c:showVertBorder val="0"/>
        <c:showOutline val="0"/>
        <c:showKeys val="1"/>
        <c:txPr>
          <a:bodyPr/>
          <a:lstStyle/>
          <a:p>
            <a:pPr rtl="0">
              <a:defRPr>
                <a:solidFill>
                  <a:schemeClr val="tx1">
                    <a:lumMod val="65000"/>
                    <a:lumOff val="35000"/>
                  </a:schemeClr>
                </a:solidFill>
              </a:defRPr>
            </a:pPr>
            <a:endParaRPr lang="pl-PL"/>
          </a:p>
        </c:txPr>
      </c:dTable>
    </c:plotArea>
    <c:plotVisOnly val="1"/>
    <c:dispBlanksAs val="gap"/>
    <c:showDLblsOverMax val="0"/>
  </c:chart>
  <c:printSettings>
    <c:headerFooter/>
    <c:pageMargins b="0.75000000000000056" l="0.70000000000000051" r="0.70000000000000051" t="0.75000000000000056" header="0.30000000000000027" footer="0.30000000000000027"/>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1"/>
          <c:tx>
            <c:strRef>
              <c:f>'Pole kombi'!$O$3</c:f>
              <c:strCache>
                <c:ptCount val="1"/>
                <c:pt idx="0">
                  <c:v>Poprzedni rok</c:v>
                </c:pt>
              </c:strCache>
            </c:strRef>
          </c:tx>
          <c:spPr>
            <a:solidFill>
              <a:schemeClr val="bg1">
                <a:lumMod val="65000"/>
              </a:schemeClr>
            </a:solidFill>
            <a:ln>
              <a:solidFill>
                <a:schemeClr val="bg1">
                  <a:lumMod val="65000"/>
                </a:schemeClr>
              </a:solidFill>
            </a:ln>
          </c:spPr>
          <c:invertIfNegative val="0"/>
          <c:cat>
            <c:numRef>
              <c:f>'Pole kombi'!$P$1:$R$1</c:f>
              <c:numCache>
                <c:formatCode>General</c:formatCode>
                <c:ptCount val="3"/>
                <c:pt idx="0">
                  <c:v>2012</c:v>
                </c:pt>
                <c:pt idx="1">
                  <c:v>2011</c:v>
                </c:pt>
                <c:pt idx="2">
                  <c:v>2010</c:v>
                </c:pt>
              </c:numCache>
            </c:numRef>
          </c:cat>
          <c:val>
            <c:numRef>
              <c:f>'Pole kombi'!$P$3:$R$3</c:f>
              <c:numCache>
                <c:formatCode>#,##0_);[Red]\(#,##0\)</c:formatCode>
                <c:ptCount val="3"/>
                <c:pt idx="0">
                  <c:v>1024</c:v>
                </c:pt>
                <c:pt idx="1">
                  <c:v>1298</c:v>
                </c:pt>
                <c:pt idx="2">
                  <c:v>1312</c:v>
                </c:pt>
              </c:numCache>
            </c:numRef>
          </c:val>
        </c:ser>
        <c:dLbls>
          <c:showLegendKey val="0"/>
          <c:showVal val="0"/>
          <c:showCatName val="0"/>
          <c:showSerName val="0"/>
          <c:showPercent val="0"/>
          <c:showBubbleSize val="0"/>
        </c:dLbls>
        <c:gapWidth val="76"/>
        <c:axId val="120322304"/>
        <c:axId val="121241600"/>
      </c:barChart>
      <c:barChart>
        <c:barDir val="col"/>
        <c:grouping val="clustered"/>
        <c:varyColors val="0"/>
        <c:ser>
          <c:idx val="0"/>
          <c:order val="0"/>
          <c:tx>
            <c:strRef>
              <c:f>'Pole kombi'!$O$2</c:f>
              <c:strCache>
                <c:ptCount val="1"/>
                <c:pt idx="0">
                  <c:v>Bieżący rok</c:v>
                </c:pt>
              </c:strCache>
            </c:strRef>
          </c:tx>
          <c:spPr>
            <a:solidFill>
              <a:srgbClr val="C00000">
                <a:alpha val="70000"/>
              </a:srgbClr>
            </a:solidFill>
            <a:ln>
              <a:solidFill>
                <a:schemeClr val="bg1">
                  <a:lumMod val="85000"/>
                </a:schemeClr>
              </a:solidFill>
            </a:ln>
          </c:spPr>
          <c:invertIfNegative val="0"/>
          <c:cat>
            <c:numRef>
              <c:f>'Pole kombi'!$P$1:$R$1</c:f>
              <c:numCache>
                <c:formatCode>General</c:formatCode>
                <c:ptCount val="3"/>
                <c:pt idx="0">
                  <c:v>2012</c:v>
                </c:pt>
                <c:pt idx="1">
                  <c:v>2011</c:v>
                </c:pt>
                <c:pt idx="2">
                  <c:v>2010</c:v>
                </c:pt>
              </c:numCache>
            </c:numRef>
          </c:cat>
          <c:val>
            <c:numRef>
              <c:f>'Pole kombi'!$P$2:$R$2</c:f>
              <c:numCache>
                <c:formatCode>#,##0_);[Red]\(#,##0\)</c:formatCode>
                <c:ptCount val="3"/>
                <c:pt idx="0">
                  <c:v>1275</c:v>
                </c:pt>
                <c:pt idx="1">
                  <c:v>1024</c:v>
                </c:pt>
                <c:pt idx="2">
                  <c:v>1298</c:v>
                </c:pt>
              </c:numCache>
            </c:numRef>
          </c:val>
        </c:ser>
        <c:dLbls>
          <c:showLegendKey val="0"/>
          <c:showVal val="0"/>
          <c:showCatName val="0"/>
          <c:showSerName val="0"/>
          <c:showPercent val="0"/>
          <c:showBubbleSize val="0"/>
        </c:dLbls>
        <c:gapWidth val="150"/>
        <c:axId val="121243136"/>
        <c:axId val="121244672"/>
      </c:barChart>
      <c:catAx>
        <c:axId val="120322304"/>
        <c:scaling>
          <c:orientation val="minMax"/>
        </c:scaling>
        <c:delete val="0"/>
        <c:axPos val="b"/>
        <c:numFmt formatCode="General" sourceLinked="1"/>
        <c:majorTickMark val="out"/>
        <c:minorTickMark val="none"/>
        <c:tickLblPos val="nextTo"/>
        <c:txPr>
          <a:bodyPr/>
          <a:lstStyle/>
          <a:p>
            <a:pPr>
              <a:defRPr>
                <a:solidFill>
                  <a:schemeClr val="bg1">
                    <a:lumMod val="50000"/>
                  </a:schemeClr>
                </a:solidFill>
              </a:defRPr>
            </a:pPr>
            <a:endParaRPr lang="pl-PL"/>
          </a:p>
        </c:txPr>
        <c:crossAx val="121241600"/>
        <c:crosses val="autoZero"/>
        <c:auto val="1"/>
        <c:lblAlgn val="ctr"/>
        <c:lblOffset val="100"/>
        <c:noMultiLvlLbl val="0"/>
      </c:catAx>
      <c:valAx>
        <c:axId val="121241600"/>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spPr>
          <a:ln>
            <a:solidFill>
              <a:schemeClr val="bg1">
                <a:lumMod val="85000"/>
              </a:schemeClr>
            </a:solidFill>
          </a:ln>
        </c:spPr>
        <c:txPr>
          <a:bodyPr/>
          <a:lstStyle/>
          <a:p>
            <a:pPr>
              <a:defRPr>
                <a:solidFill>
                  <a:schemeClr val="bg1">
                    <a:lumMod val="50000"/>
                  </a:schemeClr>
                </a:solidFill>
              </a:defRPr>
            </a:pPr>
            <a:endParaRPr lang="pl-PL"/>
          </a:p>
        </c:txPr>
        <c:crossAx val="120322304"/>
        <c:crosses val="autoZero"/>
        <c:crossBetween val="between"/>
      </c:valAx>
      <c:catAx>
        <c:axId val="121243136"/>
        <c:scaling>
          <c:orientation val="minMax"/>
        </c:scaling>
        <c:delete val="1"/>
        <c:axPos val="b"/>
        <c:numFmt formatCode="General" sourceLinked="1"/>
        <c:majorTickMark val="out"/>
        <c:minorTickMark val="none"/>
        <c:tickLblPos val="nextTo"/>
        <c:crossAx val="121244672"/>
        <c:crosses val="autoZero"/>
        <c:auto val="1"/>
        <c:lblAlgn val="ctr"/>
        <c:lblOffset val="100"/>
        <c:noMultiLvlLbl val="0"/>
      </c:catAx>
      <c:valAx>
        <c:axId val="121244672"/>
        <c:scaling>
          <c:orientation val="minMax"/>
        </c:scaling>
        <c:delete val="1"/>
        <c:axPos val="r"/>
        <c:numFmt formatCode="#,##0_);[Red]\(#,##0\)" sourceLinked="1"/>
        <c:majorTickMark val="out"/>
        <c:minorTickMark val="none"/>
        <c:tickLblPos val="nextTo"/>
        <c:crossAx val="121243136"/>
        <c:crosses val="max"/>
        <c:crossBetween val="between"/>
      </c:valAx>
    </c:plotArea>
    <c:legend>
      <c:legendPos val="t"/>
      <c:layout>
        <c:manualLayout>
          <c:xMode val="edge"/>
          <c:yMode val="edge"/>
          <c:x val="0.60381381209787088"/>
          <c:y val="2.3148148148148147E-2"/>
          <c:w val="0.39618625326018381"/>
          <c:h val="8.3717191601049873E-2"/>
        </c:manualLayout>
      </c:layout>
      <c:overlay val="0"/>
    </c:legend>
    <c:plotVisOnly val="1"/>
    <c:dispBlanksAs val="gap"/>
    <c:showDLblsOverMax val="0"/>
  </c:chart>
  <c:spPr>
    <a:solidFill>
      <a:schemeClr val="bg1"/>
    </a:solidFill>
    <a:ln>
      <a:noFill/>
    </a:ln>
  </c:spPr>
  <c:printSettings>
    <c:headerFooter/>
    <c:pageMargins b="0.75000000000000078" l="0.70000000000000062" r="0.70000000000000062" t="0.750000000000000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47741099518565"/>
          <c:y val="9.2648772063343376E-2"/>
          <c:w val="0.81507766782070534"/>
          <c:h val="0.87581886836636125"/>
        </c:manualLayout>
      </c:layout>
      <c:barChart>
        <c:barDir val="bar"/>
        <c:grouping val="clustered"/>
        <c:varyColors val="0"/>
        <c:ser>
          <c:idx val="0"/>
          <c:order val="0"/>
          <c:tx>
            <c:strRef>
              <c:f>'Pole listy - model danych'!$A$2</c:f>
              <c:strCache>
                <c:ptCount val="1"/>
                <c:pt idx="0">
                  <c:v>Przychody</c:v>
                </c:pt>
              </c:strCache>
            </c:strRef>
          </c:tx>
          <c:spPr>
            <a:ln>
              <a:solidFill>
                <a:schemeClr val="bg1">
                  <a:lumMod val="65000"/>
                </a:schemeClr>
              </a:solidFill>
            </a:ln>
          </c:spPr>
          <c:invertIfNegative val="0"/>
          <c:dPt>
            <c:idx val="9"/>
            <c:invertIfNegative val="0"/>
            <c:bubble3D val="0"/>
            <c:spPr>
              <a:solidFill>
                <a:srgbClr val="FFC000">
                  <a:alpha val="53000"/>
                </a:srgbClr>
              </a:solidFill>
              <a:ln>
                <a:solidFill>
                  <a:schemeClr val="bg1">
                    <a:lumMod val="65000"/>
                  </a:schemeClr>
                </a:solidFill>
                <a:prstDash val="sysDash"/>
              </a:ln>
            </c:spPr>
          </c:dPt>
          <c:dPt>
            <c:idx val="10"/>
            <c:invertIfNegative val="0"/>
            <c:bubble3D val="0"/>
            <c:spPr>
              <a:solidFill>
                <a:srgbClr val="FFC000">
                  <a:alpha val="53000"/>
                </a:srgbClr>
              </a:solidFill>
              <a:ln>
                <a:solidFill>
                  <a:schemeClr val="bg1">
                    <a:lumMod val="65000"/>
                  </a:schemeClr>
                </a:solidFill>
                <a:prstDash val="sysDash"/>
              </a:ln>
            </c:spPr>
          </c:dPt>
          <c:dPt>
            <c:idx val="11"/>
            <c:invertIfNegative val="0"/>
            <c:bubble3D val="0"/>
            <c:spPr>
              <a:solidFill>
                <a:srgbClr val="FFC000">
                  <a:alpha val="53000"/>
                </a:srgbClr>
              </a:solidFill>
              <a:ln>
                <a:solidFill>
                  <a:schemeClr val="bg1">
                    <a:lumMod val="65000"/>
                  </a:schemeClr>
                </a:solidFill>
                <a:prstDash val="sysDash"/>
              </a:ln>
            </c:spPr>
          </c:dPt>
          <c:dLbls>
            <c:numFmt formatCode="#,##0,&quot; tyś. zł&quot;" sourceLinked="0"/>
            <c:spPr>
              <a:noFill/>
              <a:ln>
                <a:noFill/>
              </a:ln>
              <a:effectLst/>
            </c:spPr>
            <c:txPr>
              <a:bodyPr/>
              <a:lstStyle/>
              <a:p>
                <a:pPr>
                  <a:defRPr sz="800"/>
                </a:pPr>
                <a:endParaRPr lang="pl-PL"/>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'Pole listy - model danych'!$B$1:$M$1</c:f>
              <c:strCache>
                <c:ptCount val="12"/>
                <c:pt idx="0">
                  <c:v>s</c:v>
                </c:pt>
                <c:pt idx="1">
                  <c:v>l</c:v>
                </c:pt>
                <c:pt idx="2">
                  <c:v>m</c:v>
                </c:pt>
                <c:pt idx="3">
                  <c:v>k</c:v>
                </c:pt>
                <c:pt idx="4">
                  <c:v>m</c:v>
                </c:pt>
                <c:pt idx="5">
                  <c:v>c</c:v>
                </c:pt>
                <c:pt idx="6">
                  <c:v>l</c:v>
                </c:pt>
                <c:pt idx="7">
                  <c:v>s</c:v>
                </c:pt>
                <c:pt idx="8">
                  <c:v>w</c:v>
                </c:pt>
                <c:pt idx="9">
                  <c:v>p</c:v>
                </c:pt>
                <c:pt idx="10">
                  <c:v>l</c:v>
                </c:pt>
                <c:pt idx="11">
                  <c:v>g</c:v>
                </c:pt>
              </c:strCache>
            </c:strRef>
          </c:cat>
          <c:val>
            <c:numRef>
              <c:f>'Pole listy - model danych'!$B$2:$M$2</c:f>
              <c:numCache>
                <c:formatCode>_(* #,##0_);_(* \(#,##0\);_(* "-"??_);_(@_)</c:formatCode>
                <c:ptCount val="12"/>
                <c:pt idx="0">
                  <c:v>98741.4</c:v>
                </c:pt>
                <c:pt idx="1">
                  <c:v>54620.880000000005</c:v>
                </c:pt>
                <c:pt idx="2">
                  <c:v>96554.77</c:v>
                </c:pt>
                <c:pt idx="3">
                  <c:v>109624.92</c:v>
                </c:pt>
                <c:pt idx="4">
                  <c:v>87936.2</c:v>
                </c:pt>
                <c:pt idx="5">
                  <c:v>84637.4</c:v>
                </c:pt>
                <c:pt idx="6">
                  <c:v>81338.600000000006</c:v>
                </c:pt>
                <c:pt idx="7">
                  <c:v>97281.06</c:v>
                </c:pt>
                <c:pt idx="8">
                  <c:v>98741.4</c:v>
                </c:pt>
                <c:pt idx="9">
                  <c:v>98741.4</c:v>
                </c:pt>
                <c:pt idx="10">
                  <c:v>98741.4</c:v>
                </c:pt>
                <c:pt idx="11">
                  <c:v>98741.4</c:v>
                </c:pt>
              </c:numCache>
            </c:numRef>
          </c:val>
        </c:ser>
        <c:dLbls>
          <c:showLegendKey val="0"/>
          <c:showVal val="0"/>
          <c:showCatName val="0"/>
          <c:showSerName val="0"/>
          <c:showPercent val="0"/>
          <c:showBubbleSize val="0"/>
        </c:dLbls>
        <c:gapWidth val="56"/>
        <c:axId val="121881344"/>
        <c:axId val="121882880"/>
      </c:barChart>
      <c:catAx>
        <c:axId val="121881344"/>
        <c:scaling>
          <c:orientation val="maxMin"/>
        </c:scaling>
        <c:delete val="0"/>
        <c:axPos val="l"/>
        <c:numFmt formatCode="General" sourceLinked="0"/>
        <c:majorTickMark val="out"/>
        <c:minorTickMark val="none"/>
        <c:tickLblPos val="nextTo"/>
        <c:crossAx val="121882880"/>
        <c:crosses val="autoZero"/>
        <c:auto val="1"/>
        <c:lblAlgn val="ctr"/>
        <c:lblOffset val="100"/>
        <c:noMultiLvlLbl val="0"/>
      </c:catAx>
      <c:valAx>
        <c:axId val="121882880"/>
        <c:scaling>
          <c:orientation val="minMax"/>
        </c:scaling>
        <c:delete val="1"/>
        <c:axPos val="t"/>
        <c:numFmt formatCode="&quot;$&quot;#,##0,\K" sourceLinked="0"/>
        <c:majorTickMark val="out"/>
        <c:minorTickMark val="none"/>
        <c:tickLblPos val="none"/>
        <c:crossAx val="121881344"/>
        <c:crosses val="autoZero"/>
        <c:crossBetween val="between"/>
      </c:valAx>
      <c:spPr>
        <a:noFill/>
        <a:ln w="25400">
          <a:noFill/>
        </a:ln>
      </c:spPr>
    </c:plotArea>
    <c:plotVisOnly val="1"/>
    <c:dispBlanksAs val="gap"/>
    <c:showDLblsOverMax val="0"/>
  </c:chart>
  <c:printSettings>
    <c:headerFooter/>
    <c:pageMargins b="0.75000000000000044" l="0.7000000000000004" r="0.7000000000000004" t="0.75000000000000044" header="0.30000000000000021" footer="0.3000000000000002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47741099518565"/>
          <c:y val="8.9380518884953519E-2"/>
          <c:w val="0.82278564865771731"/>
          <c:h val="0.88077549785830678"/>
        </c:manualLayout>
      </c:layout>
      <c:barChart>
        <c:barDir val="bar"/>
        <c:grouping val="clustered"/>
        <c:varyColors val="0"/>
        <c:ser>
          <c:idx val="0"/>
          <c:order val="0"/>
          <c:tx>
            <c:strRef>
              <c:f>'Pole listy - model danych'!$A$3</c:f>
              <c:strCache>
                <c:ptCount val="1"/>
                <c:pt idx="0">
                  <c:v>Przychód netto %</c:v>
                </c:pt>
              </c:strCache>
            </c:strRef>
          </c:tx>
          <c:spPr>
            <a:ln>
              <a:solidFill>
                <a:schemeClr val="bg1">
                  <a:lumMod val="65000"/>
                </a:schemeClr>
              </a:solidFill>
            </a:ln>
          </c:spPr>
          <c:invertIfNegative val="0"/>
          <c:dPt>
            <c:idx val="9"/>
            <c:invertIfNegative val="0"/>
            <c:bubble3D val="0"/>
            <c:spPr>
              <a:solidFill>
                <a:srgbClr val="FFC000">
                  <a:alpha val="51000"/>
                </a:srgbClr>
              </a:solidFill>
              <a:ln>
                <a:solidFill>
                  <a:schemeClr val="bg1">
                    <a:lumMod val="65000"/>
                  </a:schemeClr>
                </a:solidFill>
                <a:prstDash val="sysDash"/>
              </a:ln>
            </c:spPr>
          </c:dPt>
          <c:dPt>
            <c:idx val="10"/>
            <c:invertIfNegative val="0"/>
            <c:bubble3D val="0"/>
            <c:spPr>
              <a:solidFill>
                <a:srgbClr val="FFC000">
                  <a:alpha val="51000"/>
                </a:srgbClr>
              </a:solidFill>
              <a:ln>
                <a:solidFill>
                  <a:schemeClr val="bg1">
                    <a:lumMod val="65000"/>
                  </a:schemeClr>
                </a:solidFill>
                <a:prstDash val="sysDash"/>
              </a:ln>
            </c:spPr>
          </c:dPt>
          <c:dPt>
            <c:idx val="11"/>
            <c:invertIfNegative val="0"/>
            <c:bubble3D val="0"/>
            <c:spPr>
              <a:solidFill>
                <a:srgbClr val="FFC000">
                  <a:alpha val="51000"/>
                </a:srgbClr>
              </a:solidFill>
              <a:ln>
                <a:solidFill>
                  <a:schemeClr val="bg1">
                    <a:lumMod val="65000"/>
                  </a:schemeClr>
                </a:solidFill>
                <a:prstDash val="sysDash"/>
              </a:ln>
            </c:spPr>
          </c:dPt>
          <c:dLbls>
            <c:dLbl>
              <c:idx val="0"/>
              <c:layout>
                <c:manualLayout>
                  <c:x val="-9.9561927518916817E-3"/>
                  <c:y val="-1.2384566544766554E-17"/>
                </c:manualLayout>
              </c:layout>
              <c:showLegendKey val="0"/>
              <c:showVal val="1"/>
              <c:showCatName val="0"/>
              <c:showSerName val="0"/>
              <c:showPercent val="0"/>
              <c:showBubbleSize val="0"/>
              <c:extLst>
                <c:ext xmlns:c15="http://schemas.microsoft.com/office/drawing/2012/chart" uri="{CE6537A1-D6FC-4f65-9D91-7224C49458BB}">
                  <c15:layout/>
                </c:ext>
              </c:extLst>
            </c:dLbl>
            <c:dLbl>
              <c:idx val="10"/>
              <c:numFmt formatCode="0%" sourceLinked="0"/>
              <c:spPr>
                <a:noFill/>
              </c:spPr>
              <c:txPr>
                <a:bodyPr/>
                <a:lstStyle/>
                <a:p>
                  <a:pPr>
                    <a:defRPr sz="800"/>
                  </a:pPr>
                  <a:endParaRPr lang="pl-PL"/>
                </a:p>
              </c:txPr>
              <c:showLegendKey val="0"/>
              <c:showVal val="1"/>
              <c:showCatName val="0"/>
              <c:showSerName val="0"/>
              <c:showPercent val="0"/>
              <c:showBubbleSize val="0"/>
            </c:dLbl>
            <c:numFmt formatCode="0%" sourceLinked="0"/>
            <c:spPr>
              <a:noFill/>
              <a:ln>
                <a:noFill/>
              </a:ln>
              <a:effectLst/>
            </c:spPr>
            <c:txPr>
              <a:bodyPr/>
              <a:lstStyle/>
              <a:p>
                <a:pPr>
                  <a:defRPr sz="800"/>
                </a:pPr>
                <a:endParaRPr lang="pl-PL"/>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'Pole listy - model danych'!$B$1:$M$1</c:f>
              <c:strCache>
                <c:ptCount val="12"/>
                <c:pt idx="0">
                  <c:v>s</c:v>
                </c:pt>
                <c:pt idx="1">
                  <c:v>l</c:v>
                </c:pt>
                <c:pt idx="2">
                  <c:v>m</c:v>
                </c:pt>
                <c:pt idx="3">
                  <c:v>k</c:v>
                </c:pt>
                <c:pt idx="4">
                  <c:v>m</c:v>
                </c:pt>
                <c:pt idx="5">
                  <c:v>c</c:v>
                </c:pt>
                <c:pt idx="6">
                  <c:v>l</c:v>
                </c:pt>
                <c:pt idx="7">
                  <c:v>s</c:v>
                </c:pt>
                <c:pt idx="8">
                  <c:v>w</c:v>
                </c:pt>
                <c:pt idx="9">
                  <c:v>p</c:v>
                </c:pt>
                <c:pt idx="10">
                  <c:v>l</c:v>
                </c:pt>
                <c:pt idx="11">
                  <c:v>g</c:v>
                </c:pt>
              </c:strCache>
            </c:strRef>
          </c:cat>
          <c:val>
            <c:numRef>
              <c:f>'Pole listy - model danych'!$B$3:$M$3</c:f>
              <c:numCache>
                <c:formatCode>0.0%</c:formatCode>
                <c:ptCount val="12"/>
                <c:pt idx="0">
                  <c:v>0.49916472934198741</c:v>
                </c:pt>
                <c:pt idx="1">
                  <c:v>0.50606092129090197</c:v>
                </c:pt>
                <c:pt idx="2">
                  <c:v>0.48682657429888609</c:v>
                </c:pt>
                <c:pt idx="3">
                  <c:v>0.47766225881568952</c:v>
                </c:pt>
                <c:pt idx="4">
                  <c:v>0.41381382141380496</c:v>
                </c:pt>
                <c:pt idx="5">
                  <c:v>0.47085450248662802</c:v>
                </c:pt>
                <c:pt idx="6">
                  <c:v>0.52789518355945109</c:v>
                </c:pt>
                <c:pt idx="7">
                  <c:v>0.48749762378861417</c:v>
                </c:pt>
                <c:pt idx="8">
                  <c:v>0.49916472934198741</c:v>
                </c:pt>
                <c:pt idx="9">
                  <c:v>0.49916472934198741</c:v>
                </c:pt>
                <c:pt idx="10">
                  <c:v>0.49916472934198741</c:v>
                </c:pt>
                <c:pt idx="11">
                  <c:v>0.49916472934198741</c:v>
                </c:pt>
              </c:numCache>
            </c:numRef>
          </c:val>
        </c:ser>
        <c:dLbls>
          <c:showLegendKey val="0"/>
          <c:showVal val="0"/>
          <c:showCatName val="0"/>
          <c:showSerName val="0"/>
          <c:showPercent val="0"/>
          <c:showBubbleSize val="0"/>
        </c:dLbls>
        <c:gapWidth val="56"/>
        <c:axId val="123044608"/>
        <c:axId val="123046144"/>
      </c:barChart>
      <c:catAx>
        <c:axId val="123044608"/>
        <c:scaling>
          <c:orientation val="maxMin"/>
        </c:scaling>
        <c:delete val="0"/>
        <c:axPos val="l"/>
        <c:numFmt formatCode="General" sourceLinked="0"/>
        <c:majorTickMark val="out"/>
        <c:minorTickMark val="none"/>
        <c:tickLblPos val="nextTo"/>
        <c:crossAx val="123046144"/>
        <c:crosses val="autoZero"/>
        <c:auto val="1"/>
        <c:lblAlgn val="ctr"/>
        <c:lblOffset val="100"/>
        <c:noMultiLvlLbl val="0"/>
      </c:catAx>
      <c:valAx>
        <c:axId val="123046144"/>
        <c:scaling>
          <c:orientation val="minMax"/>
        </c:scaling>
        <c:delete val="1"/>
        <c:axPos val="t"/>
        <c:numFmt formatCode="&quot;$&quot;#,##0,\K" sourceLinked="0"/>
        <c:majorTickMark val="out"/>
        <c:minorTickMark val="none"/>
        <c:tickLblPos val="none"/>
        <c:crossAx val="123044608"/>
        <c:crosses val="autoZero"/>
        <c:crossBetween val="between"/>
      </c:valAx>
      <c:spPr>
        <a:noFill/>
        <a:ln w="25400">
          <a:noFill/>
        </a:ln>
      </c:spPr>
    </c:plotArea>
    <c:plotVisOnly val="1"/>
    <c:dispBlanksAs val="gap"/>
    <c:showDLblsOverMax val="0"/>
  </c:chart>
  <c:printSettings>
    <c:headerFooter/>
    <c:pageMargins b="0.750000000000001" l="0.70000000000000062" r="0.70000000000000062" t="0.75000000000000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47741099518565"/>
          <c:y val="8.3390022343861295E-2"/>
          <c:w val="0.79789516677798789"/>
          <c:h val="0.8857329079218258"/>
        </c:manualLayout>
      </c:layout>
      <c:barChart>
        <c:barDir val="bar"/>
        <c:grouping val="clustered"/>
        <c:varyColors val="0"/>
        <c:ser>
          <c:idx val="0"/>
          <c:order val="0"/>
          <c:tx>
            <c:strRef>
              <c:f>'Pole listy - model danych'!$A$4</c:f>
              <c:strCache>
                <c:ptCount val="1"/>
                <c:pt idx="0">
                  <c:v>Marża brutto</c:v>
                </c:pt>
              </c:strCache>
            </c:strRef>
          </c:tx>
          <c:spPr>
            <a:ln>
              <a:solidFill>
                <a:schemeClr val="bg1">
                  <a:lumMod val="65000"/>
                </a:schemeClr>
              </a:solidFill>
            </a:ln>
          </c:spPr>
          <c:invertIfNegative val="0"/>
          <c:dPt>
            <c:idx val="9"/>
            <c:invertIfNegative val="0"/>
            <c:bubble3D val="0"/>
            <c:spPr>
              <a:solidFill>
                <a:srgbClr val="FFC000">
                  <a:alpha val="53000"/>
                </a:srgbClr>
              </a:solidFill>
              <a:ln>
                <a:solidFill>
                  <a:schemeClr val="bg1">
                    <a:lumMod val="65000"/>
                  </a:schemeClr>
                </a:solidFill>
                <a:prstDash val="sysDash"/>
              </a:ln>
            </c:spPr>
          </c:dPt>
          <c:dPt>
            <c:idx val="10"/>
            <c:invertIfNegative val="0"/>
            <c:bubble3D val="0"/>
            <c:spPr>
              <a:solidFill>
                <a:srgbClr val="FFC000">
                  <a:alpha val="53000"/>
                </a:srgbClr>
              </a:solidFill>
              <a:ln>
                <a:solidFill>
                  <a:schemeClr val="bg1">
                    <a:lumMod val="65000"/>
                  </a:schemeClr>
                </a:solidFill>
                <a:prstDash val="sysDash"/>
              </a:ln>
            </c:spPr>
          </c:dPt>
          <c:dPt>
            <c:idx val="11"/>
            <c:invertIfNegative val="0"/>
            <c:bubble3D val="0"/>
            <c:spPr>
              <a:solidFill>
                <a:srgbClr val="FFC000">
                  <a:alpha val="53000"/>
                </a:srgbClr>
              </a:solidFill>
              <a:ln>
                <a:solidFill>
                  <a:schemeClr val="bg1">
                    <a:lumMod val="65000"/>
                  </a:schemeClr>
                </a:solidFill>
                <a:prstDash val="sysDash"/>
              </a:ln>
            </c:spPr>
          </c:dPt>
          <c:dLbls>
            <c:dLbl>
              <c:idx val="0"/>
              <c:layout>
                <c:manualLayout>
                  <c:x val="-9.9561927518916887E-3"/>
                  <c:y val="-1.2384566544766579E-17"/>
                </c:manualLayout>
              </c:layout>
              <c:showLegendKey val="0"/>
              <c:showVal val="1"/>
              <c:showCatName val="0"/>
              <c:showSerName val="0"/>
              <c:showPercent val="0"/>
              <c:showBubbleSize val="0"/>
              <c:extLst>
                <c:ext xmlns:c15="http://schemas.microsoft.com/office/drawing/2012/chart" uri="{CE6537A1-D6FC-4f65-9D91-7224C49458BB}">
                  <c15:layout/>
                </c:ext>
              </c:extLst>
            </c:dLbl>
            <c:dLbl>
              <c:idx val="10"/>
              <c:numFmt formatCode="#,##0,&quot; tyś. zł&quot;" sourceLinked="0"/>
              <c:spPr>
                <a:noFill/>
              </c:spPr>
              <c:txPr>
                <a:bodyPr/>
                <a:lstStyle/>
                <a:p>
                  <a:pPr>
                    <a:defRPr sz="800"/>
                  </a:pPr>
                  <a:endParaRPr lang="pl-PL"/>
                </a:p>
              </c:txPr>
              <c:showLegendKey val="0"/>
              <c:showVal val="1"/>
              <c:showCatName val="0"/>
              <c:showSerName val="0"/>
              <c:showPercent val="0"/>
              <c:showBubbleSize val="0"/>
            </c:dLbl>
            <c:numFmt formatCode="#,##0,&quot; tyś. zł&quot;" sourceLinked="0"/>
            <c:spPr>
              <a:noFill/>
              <a:ln>
                <a:noFill/>
              </a:ln>
              <a:effectLst/>
            </c:spPr>
            <c:txPr>
              <a:bodyPr/>
              <a:lstStyle/>
              <a:p>
                <a:pPr>
                  <a:defRPr sz="800"/>
                </a:pPr>
                <a:endParaRPr lang="pl-PL"/>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'Pole listy - model danych'!$B$1:$M$1</c:f>
              <c:strCache>
                <c:ptCount val="12"/>
                <c:pt idx="0">
                  <c:v>s</c:v>
                </c:pt>
                <c:pt idx="1">
                  <c:v>l</c:v>
                </c:pt>
                <c:pt idx="2">
                  <c:v>m</c:v>
                </c:pt>
                <c:pt idx="3">
                  <c:v>k</c:v>
                </c:pt>
                <c:pt idx="4">
                  <c:v>m</c:v>
                </c:pt>
                <c:pt idx="5">
                  <c:v>c</c:v>
                </c:pt>
                <c:pt idx="6">
                  <c:v>l</c:v>
                </c:pt>
                <c:pt idx="7">
                  <c:v>s</c:v>
                </c:pt>
                <c:pt idx="8">
                  <c:v>w</c:v>
                </c:pt>
                <c:pt idx="9">
                  <c:v>p</c:v>
                </c:pt>
                <c:pt idx="10">
                  <c:v>l</c:v>
                </c:pt>
                <c:pt idx="11">
                  <c:v>g</c:v>
                </c:pt>
              </c:strCache>
            </c:strRef>
          </c:cat>
          <c:val>
            <c:numRef>
              <c:f>'Pole listy - model danych'!$B$4:$M$4</c:f>
              <c:numCache>
                <c:formatCode>_(* #,##0_);_(* \(#,##0\);_(* "-"??_);_(@_)</c:formatCode>
                <c:ptCount val="12"/>
                <c:pt idx="0">
                  <c:v>48508.03</c:v>
                </c:pt>
                <c:pt idx="1">
                  <c:v>22849.739000000001</c:v>
                </c:pt>
                <c:pt idx="2">
                  <c:v>44585.539999999994</c:v>
                </c:pt>
                <c:pt idx="3">
                  <c:v>48339.976999999999</c:v>
                </c:pt>
                <c:pt idx="4">
                  <c:v>35056.159999999996</c:v>
                </c:pt>
                <c:pt idx="5">
                  <c:v>37468.817999999999</c:v>
                </c:pt>
                <c:pt idx="6">
                  <c:v>39881.476000000002</c:v>
                </c:pt>
                <c:pt idx="7">
                  <c:v>42848.659999999996</c:v>
                </c:pt>
                <c:pt idx="8">
                  <c:v>48508.03</c:v>
                </c:pt>
                <c:pt idx="9">
                  <c:v>48508.03</c:v>
                </c:pt>
                <c:pt idx="10">
                  <c:v>48508.03</c:v>
                </c:pt>
                <c:pt idx="11">
                  <c:v>48508.03</c:v>
                </c:pt>
              </c:numCache>
            </c:numRef>
          </c:val>
        </c:ser>
        <c:dLbls>
          <c:showLegendKey val="0"/>
          <c:showVal val="0"/>
          <c:showCatName val="0"/>
          <c:showSerName val="0"/>
          <c:showPercent val="0"/>
          <c:showBubbleSize val="0"/>
        </c:dLbls>
        <c:gapWidth val="56"/>
        <c:axId val="121275520"/>
        <c:axId val="121277056"/>
      </c:barChart>
      <c:catAx>
        <c:axId val="121275520"/>
        <c:scaling>
          <c:orientation val="maxMin"/>
        </c:scaling>
        <c:delete val="0"/>
        <c:axPos val="l"/>
        <c:numFmt formatCode="General" sourceLinked="0"/>
        <c:majorTickMark val="out"/>
        <c:minorTickMark val="none"/>
        <c:tickLblPos val="nextTo"/>
        <c:crossAx val="121277056"/>
        <c:crosses val="autoZero"/>
        <c:auto val="1"/>
        <c:lblAlgn val="ctr"/>
        <c:lblOffset val="100"/>
        <c:noMultiLvlLbl val="0"/>
      </c:catAx>
      <c:valAx>
        <c:axId val="121277056"/>
        <c:scaling>
          <c:orientation val="minMax"/>
        </c:scaling>
        <c:delete val="1"/>
        <c:axPos val="t"/>
        <c:numFmt formatCode="&quot;$&quot;#,##0,\K" sourceLinked="0"/>
        <c:majorTickMark val="out"/>
        <c:minorTickMark val="none"/>
        <c:tickLblPos val="none"/>
        <c:crossAx val="121275520"/>
        <c:crosses val="autoZero"/>
        <c:crossBetween val="between"/>
      </c:valAx>
      <c:spPr>
        <a:noFill/>
        <a:ln w="25400">
          <a:noFill/>
        </a:ln>
      </c:spPr>
    </c:plotArea>
    <c:plotVisOnly val="1"/>
    <c:dispBlanksAs val="gap"/>
    <c:showDLblsOverMax val="0"/>
  </c:chart>
  <c:printSettings>
    <c:headerFooter/>
    <c:pageMargins b="0.750000000000001" l="0.70000000000000062" r="0.70000000000000062" t="0.750000000000001" header="0.30000000000000032" footer="0.30000000000000032"/>
    <c:pageSetup/>
  </c:printSettings>
  <c:userShapes r:id="rId1"/>
</c:chartSpace>
</file>

<file path=xl/ctrlProps/ctrlProp1.xml><?xml version="1.0" encoding="utf-8"?>
<formControlPr xmlns="http://schemas.microsoft.com/office/spreadsheetml/2009/9/main" objectType="CheckBox" fmlaLink="'Pole wyboru - model danych'!$A$12" lockText="1"/>
</file>

<file path=xl/ctrlProps/ctrlProp10.xml><?xml version="1.0" encoding="utf-8"?>
<formControlPr xmlns="http://schemas.microsoft.com/office/spreadsheetml/2009/9/main" objectType="Drop" dropStyle="combo" dx="16" fmlaLink="$M$7" fmlaRange="$O$7:$O$14" sel="7" val="0"/>
</file>

<file path=xl/ctrlProps/ctrlProp11.xml><?xml version="1.0" encoding="utf-8"?>
<formControlPr xmlns="http://schemas.microsoft.com/office/spreadsheetml/2009/9/main" objectType="List" dx="16" fmlaLink="'Pole listy - model danych'!$P$2" fmlaRange="'Pole listy - model danych'!$R$1:$R$5" val="0"/>
</file>

<file path=xl/ctrlProps/ctrlProp2.xml><?xml version="1.0" encoding="utf-8"?>
<formControlPr xmlns="http://schemas.microsoft.com/office/spreadsheetml/2009/9/main" objectType="CheckBox" checked="Checked" fmlaLink="$AF$3" lockText="1"/>
</file>

<file path=xl/ctrlProps/ctrlProp3.xml><?xml version="1.0" encoding="utf-8"?>
<formControlPr xmlns="http://schemas.microsoft.com/office/spreadsheetml/2009/9/main" objectType="CheckBox" fmlaLink="$AF$4" lockText="1"/>
</file>

<file path=xl/ctrlProps/ctrlProp4.xml><?xml version="1.0" encoding="utf-8"?>
<formControlPr xmlns="http://schemas.microsoft.com/office/spreadsheetml/2009/9/main" objectType="CheckBox" fmlaLink="$AF$5" lockText="1"/>
</file>

<file path=xl/ctrlProps/ctrlProp5.xml><?xml version="1.0" encoding="utf-8"?>
<formControlPr xmlns="http://schemas.microsoft.com/office/spreadsheetml/2009/9/main" objectType="CheckBox" fmlaLink="$AF$6" lockText="1"/>
</file>

<file path=xl/ctrlProps/ctrlProp6.xml><?xml version="1.0" encoding="utf-8"?>
<formControlPr xmlns="http://schemas.microsoft.com/office/spreadsheetml/2009/9/main" objectType="CheckBox" fmlaLink="$AF$7" lockText="1"/>
</file>

<file path=xl/ctrlProps/ctrlProp7.xml><?xml version="1.0" encoding="utf-8"?>
<formControlPr xmlns="http://schemas.microsoft.com/office/spreadsheetml/2009/9/main" objectType="Radio" checked="Checked" firstButton="1" fmlaLink="'Przycisk opcji - model danych'!$A$8"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228599</xdr:colOff>
      <xdr:row>3</xdr:row>
      <xdr:rowOff>47625</xdr:rowOff>
    </xdr:from>
    <xdr:to>
      <xdr:col>11</xdr:col>
      <xdr:colOff>142874</xdr:colOff>
      <xdr:row>19</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219075</xdr:colOff>
          <xdr:row>1</xdr:row>
          <xdr:rowOff>95250</xdr:rowOff>
        </xdr:from>
        <xdr:to>
          <xdr:col>4</xdr:col>
          <xdr:colOff>285750</xdr:colOff>
          <xdr:row>3</xdr:row>
          <xdr:rowOff>28575</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Pokaż trend z 2011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76200</xdr:colOff>
      <xdr:row>2</xdr:row>
      <xdr:rowOff>57150</xdr:rowOff>
    </xdr:from>
    <xdr:to>
      <xdr:col>10</xdr:col>
      <xdr:colOff>19050</xdr:colOff>
      <xdr:row>15</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11</xdr:col>
          <xdr:colOff>0</xdr:colOff>
          <xdr:row>2</xdr:row>
          <xdr:rowOff>190500</xdr:rowOff>
        </xdr:from>
        <xdr:to>
          <xdr:col>12</xdr:col>
          <xdr:colOff>76200</xdr:colOff>
          <xdr:row>4</xdr:row>
          <xdr:rowOff>9525</xdr:rowOff>
        </xdr:to>
        <xdr:sp macro="" textlink="">
          <xdr:nvSpPr>
            <xdr:cNvPr id="8193" name="Check Box 1" hidden="1">
              <a:extLst>
                <a:ext uri="{63B3BB69-23CF-44E3-9099-C40C66FF867C}">
                  <a14:compatExt spid="_x0000_s8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xdr:row>
          <xdr:rowOff>0</xdr:rowOff>
        </xdr:from>
        <xdr:to>
          <xdr:col>12</xdr:col>
          <xdr:colOff>76200</xdr:colOff>
          <xdr:row>5</xdr:row>
          <xdr:rowOff>19050</xdr:rowOff>
        </xdr:to>
        <xdr:sp macro="" textlink="">
          <xdr:nvSpPr>
            <xdr:cNvPr id="8194" name="Check Box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xdr:row>
          <xdr:rowOff>190500</xdr:rowOff>
        </xdr:from>
        <xdr:to>
          <xdr:col>12</xdr:col>
          <xdr:colOff>76200</xdr:colOff>
          <xdr:row>6</xdr:row>
          <xdr:rowOff>9525</xdr:rowOff>
        </xdr:to>
        <xdr:sp macro="" textlink="">
          <xdr:nvSpPr>
            <xdr:cNvPr id="8195" name="Check Box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xdr:row>
          <xdr:rowOff>0</xdr:rowOff>
        </xdr:from>
        <xdr:to>
          <xdr:col>12</xdr:col>
          <xdr:colOff>76200</xdr:colOff>
          <xdr:row>7</xdr:row>
          <xdr:rowOff>19050</xdr:rowOff>
        </xdr:to>
        <xdr:sp macro="" textlink="">
          <xdr:nvSpPr>
            <xdr:cNvPr id="8196" name="Check Box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xdr:row>
          <xdr:rowOff>190500</xdr:rowOff>
        </xdr:from>
        <xdr:to>
          <xdr:col>12</xdr:col>
          <xdr:colOff>76200</xdr:colOff>
          <xdr:row>8</xdr:row>
          <xdr:rowOff>19050</xdr:rowOff>
        </xdr:to>
        <xdr:sp macro="" textlink="">
          <xdr:nvSpPr>
            <xdr:cNvPr id="8197" name="Check Box 5" hidden="1">
              <a:extLst>
                <a:ext uri="{63B3BB69-23CF-44E3-9099-C40C66FF867C}">
                  <a14:compatExt spid="_x0000_s819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28575</xdr:colOff>
      <xdr:row>2</xdr:row>
      <xdr:rowOff>57150</xdr:rowOff>
    </xdr:from>
    <xdr:to>
      <xdr:col>9</xdr:col>
      <xdr:colOff>333375</xdr:colOff>
      <xdr:row>19</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9525</xdr:colOff>
          <xdr:row>2</xdr:row>
          <xdr:rowOff>152400</xdr:rowOff>
        </xdr:from>
        <xdr:to>
          <xdr:col>2</xdr:col>
          <xdr:colOff>342900</xdr:colOff>
          <xdr:row>4</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Przychód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xdr:row>
          <xdr:rowOff>142875</xdr:rowOff>
        </xdr:from>
        <xdr:to>
          <xdr:col>2</xdr:col>
          <xdr:colOff>342900</xdr:colOff>
          <xdr:row>5</xdr:row>
          <xdr:rowOff>28575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Wydatki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xdr:row>
          <xdr:rowOff>152400</xdr:rowOff>
        </xdr:from>
        <xdr:to>
          <xdr:col>2</xdr:col>
          <xdr:colOff>342900</xdr:colOff>
          <xdr:row>6</xdr:row>
          <xdr:rowOff>38100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netto</a:t>
              </a:r>
            </a:p>
          </xdr:txBody>
        </xdr:sp>
        <xdr:clientData/>
      </xdr:twoCellAnchor>
    </mc:Choice>
    <mc:Fallback/>
  </mc:AlternateContent>
</xdr:wsDr>
</file>

<file path=xl/drawings/drawing4.xml><?xml version="1.0" encoding="utf-8"?>
<c:userShapes xmlns:c="http://schemas.openxmlformats.org/drawingml/2006/chart">
  <cdr:relSizeAnchor xmlns:cdr="http://schemas.openxmlformats.org/drawingml/2006/chartDrawing">
    <cdr:from>
      <cdr:x>0.25833</cdr:x>
      <cdr:y>0.01042</cdr:y>
    </cdr:from>
    <cdr:to>
      <cdr:x>0.58125</cdr:x>
      <cdr:y>0.09723</cdr:y>
    </cdr:to>
    <cdr:sp macro="" textlink="'Przycisk opcji - model danych'!$C$1">
      <cdr:nvSpPr>
        <cdr:cNvPr id="2" name="TextBox 1"/>
        <cdr:cNvSpPr txBox="1"/>
      </cdr:nvSpPr>
      <cdr:spPr>
        <a:xfrm xmlns:a="http://schemas.openxmlformats.org/drawingml/2006/main">
          <a:off x="1181085" y="28575"/>
          <a:ext cx="1476390" cy="238137"/>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fld id="{B64FBBCE-6E34-4226-9D0F-1B6C95A70A03}" type="TxLink">
            <a:rPr lang="en-US" sz="1400">
              <a:solidFill>
                <a:schemeClr val="tx1">
                  <a:lumMod val="65000"/>
                  <a:lumOff val="35000"/>
                </a:schemeClr>
              </a:solidFill>
            </a:rPr>
            <a:pPr/>
            <a:t>Przychody</a:t>
          </a:fld>
          <a:endParaRPr lang="en-US" sz="1400">
            <a:solidFill>
              <a:schemeClr val="tx1">
                <a:lumMod val="65000"/>
                <a:lumOff val="35000"/>
              </a:schemeClr>
            </a:solidFill>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2</xdr:col>
      <xdr:colOff>1</xdr:colOff>
      <xdr:row>5</xdr:row>
      <xdr:rowOff>114300</xdr:rowOff>
    </xdr:from>
    <xdr:to>
      <xdr:col>5</xdr:col>
      <xdr:colOff>400050</xdr:colOff>
      <xdr:row>20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9525</xdr:colOff>
          <xdr:row>3</xdr:row>
          <xdr:rowOff>228600</xdr:rowOff>
        </xdr:from>
        <xdr:to>
          <xdr:col>4</xdr:col>
          <xdr:colOff>457200</xdr:colOff>
          <xdr:row>5</xdr:row>
          <xdr:rowOff>47625</xdr:rowOff>
        </xdr:to>
        <xdr:sp macro="" textlink="">
          <xdr:nvSpPr>
            <xdr:cNvPr id="12290" name="Drop Down 2" hidden="1">
              <a:extLst>
                <a:ext uri="{63B3BB69-23CF-44E3-9099-C40C66FF867C}">
                  <a14:compatExt spid="_x0000_s12290"/>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76201</xdr:colOff>
      <xdr:row>6</xdr:row>
      <xdr:rowOff>133350</xdr:rowOff>
    </xdr:from>
    <xdr:to>
      <xdr:col>4</xdr:col>
      <xdr:colOff>352426</xdr:colOff>
      <xdr:row>21</xdr:row>
      <xdr:rowOff>266700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342900</xdr:colOff>
      <xdr:row>6</xdr:row>
      <xdr:rowOff>133349</xdr:rowOff>
    </xdr:from>
    <xdr:to>
      <xdr:col>8</xdr:col>
      <xdr:colOff>455676</xdr:colOff>
      <xdr:row>21</xdr:row>
      <xdr:rowOff>266699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457200</xdr:colOff>
      <xdr:row>6</xdr:row>
      <xdr:rowOff>133349</xdr:rowOff>
    </xdr:from>
    <xdr:to>
      <xdr:col>12</xdr:col>
      <xdr:colOff>569976</xdr:colOff>
      <xdr:row>21</xdr:row>
      <xdr:rowOff>266699</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133350</xdr:colOff>
          <xdr:row>2</xdr:row>
          <xdr:rowOff>19050</xdr:rowOff>
        </xdr:from>
        <xdr:to>
          <xdr:col>1</xdr:col>
          <xdr:colOff>904875</xdr:colOff>
          <xdr:row>6</xdr:row>
          <xdr:rowOff>28575</xdr:rowOff>
        </xdr:to>
        <xdr:sp macro="" textlink="">
          <xdr:nvSpPr>
            <xdr:cNvPr id="6145" name="List Box 1"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xdr:wsDr>
</file>

<file path=xl/drawings/drawing7.xml><?xml version="1.0" encoding="utf-8"?>
<c:userShapes xmlns:c="http://schemas.openxmlformats.org/drawingml/2006/chart">
  <cdr:relSizeAnchor xmlns:cdr="http://schemas.openxmlformats.org/drawingml/2006/chartDrawing">
    <cdr:from>
      <cdr:x>0.38456</cdr:x>
      <cdr:y>0</cdr:y>
    </cdr:from>
    <cdr:to>
      <cdr:x>0.75016</cdr:x>
      <cdr:y>0.11806</cdr:y>
    </cdr:to>
    <cdr:sp macro="" textlink="'Pole listy - model danych'!$R$7">
      <cdr:nvSpPr>
        <cdr:cNvPr id="2" name="TextBox 1"/>
        <cdr:cNvSpPr txBox="1"/>
      </cdr:nvSpPr>
      <cdr:spPr>
        <a:xfrm xmlns:a="http://schemas.openxmlformats.org/drawingml/2006/main">
          <a:off x="981658" y="0"/>
          <a:ext cx="933275" cy="277747"/>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pPr algn="l"/>
          <a:fld id="{7221DA26-44C3-4F66-96E3-69700C9330ED}" type="TxLink">
            <a:rPr lang="en-US" sz="1100" b="1"/>
            <a:pPr algn="l"/>
            <a:t>Wszystkie regiony</a:t>
          </a:fld>
          <a:endParaRPr lang="en-US" sz="1100" b="1"/>
        </a:p>
      </cdr:txBody>
    </cdr:sp>
  </cdr:relSizeAnchor>
  <cdr:relSizeAnchor xmlns:cdr="http://schemas.openxmlformats.org/drawingml/2006/chartDrawing">
    <cdr:from>
      <cdr:x>0.11927</cdr:x>
      <cdr:y>0</cdr:y>
    </cdr:from>
    <cdr:to>
      <cdr:x>0.73541</cdr:x>
      <cdr:y>0.11806</cdr:y>
    </cdr:to>
    <cdr:sp macro="" textlink="">
      <cdr:nvSpPr>
        <cdr:cNvPr id="3" name="TextBox 1"/>
        <cdr:cNvSpPr txBox="1"/>
      </cdr:nvSpPr>
      <cdr:spPr>
        <a:xfrm xmlns:a="http://schemas.openxmlformats.org/drawingml/2006/main">
          <a:off x="291964" y="0"/>
          <a:ext cx="1508260" cy="30249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pl-PL" sz="1100" b="1"/>
            <a:t>Przychody</a:t>
          </a:r>
          <a:r>
            <a:rPr lang="en-US" sz="1100" b="1"/>
            <a:t>:</a:t>
          </a:r>
        </a:p>
      </cdr:txBody>
    </cdr:sp>
  </cdr:relSizeAnchor>
</c:userShapes>
</file>

<file path=xl/drawings/drawing8.xml><?xml version="1.0" encoding="utf-8"?>
<c:userShapes xmlns:c="http://schemas.openxmlformats.org/drawingml/2006/chart">
  <cdr:relSizeAnchor xmlns:cdr="http://schemas.openxmlformats.org/drawingml/2006/chartDrawing">
    <cdr:from>
      <cdr:x>0.50551</cdr:x>
      <cdr:y>0</cdr:y>
    </cdr:from>
    <cdr:to>
      <cdr:x>0.87111</cdr:x>
      <cdr:y>0.11806</cdr:y>
    </cdr:to>
    <cdr:sp macro="" textlink="'Pole listy - model danych'!$R$7">
      <cdr:nvSpPr>
        <cdr:cNvPr id="2" name="TextBox 1"/>
        <cdr:cNvSpPr txBox="1"/>
      </cdr:nvSpPr>
      <cdr:spPr>
        <a:xfrm xmlns:a="http://schemas.openxmlformats.org/drawingml/2006/main">
          <a:off x="1289642" y="0"/>
          <a:ext cx="932709" cy="277442"/>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pPr algn="l"/>
          <a:fld id="{E90EDF0E-A037-466B-A676-D45D421A1605}" type="TxLink">
            <a:rPr lang="en-US" sz="1100" b="1"/>
            <a:pPr algn="l"/>
            <a:t>Wszystkie regiony</a:t>
          </a:fld>
          <a:endParaRPr lang="en-US" sz="1100" b="1"/>
        </a:p>
      </cdr:txBody>
    </cdr:sp>
  </cdr:relSizeAnchor>
  <cdr:relSizeAnchor xmlns:cdr="http://schemas.openxmlformats.org/drawingml/2006/chartDrawing">
    <cdr:from>
      <cdr:x>0.11927</cdr:x>
      <cdr:y>0</cdr:y>
    </cdr:from>
    <cdr:to>
      <cdr:x>0.34218</cdr:x>
      <cdr:y>0.11806</cdr:y>
    </cdr:to>
    <cdr:sp macro="" textlink="">
      <cdr:nvSpPr>
        <cdr:cNvPr id="3" name="TextBox 1"/>
        <cdr:cNvSpPr txBox="1"/>
      </cdr:nvSpPr>
      <cdr:spPr>
        <a:xfrm xmlns:a="http://schemas.openxmlformats.org/drawingml/2006/main">
          <a:off x="371475" y="0"/>
          <a:ext cx="694313" cy="30585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pl-PL" sz="1100" b="1"/>
            <a:t>Przych.</a:t>
          </a:r>
          <a:r>
            <a:rPr lang="pl-PL" sz="1100" b="1" baseline="0"/>
            <a:t> netto</a:t>
          </a:r>
          <a:r>
            <a:rPr lang="en-US" sz="1100" b="1"/>
            <a:t>  %  : </a:t>
          </a:r>
        </a:p>
      </cdr:txBody>
    </cdr:sp>
  </cdr:relSizeAnchor>
  <cdr:relSizeAnchor xmlns:cdr="http://schemas.openxmlformats.org/drawingml/2006/chartDrawing">
    <cdr:from>
      <cdr:x>0.11927</cdr:x>
      <cdr:y>0</cdr:y>
    </cdr:from>
    <cdr:to>
      <cdr:x>0.34218</cdr:x>
      <cdr:y>0.11806</cdr:y>
    </cdr:to>
    <cdr:sp macro="" textlink="">
      <cdr:nvSpPr>
        <cdr:cNvPr id="5" name="TextBox 1"/>
        <cdr:cNvSpPr txBox="1"/>
      </cdr:nvSpPr>
      <cdr:spPr>
        <a:xfrm xmlns:a="http://schemas.openxmlformats.org/drawingml/2006/main">
          <a:off x="371475" y="0"/>
          <a:ext cx="694313" cy="30585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sz="1100" b="1"/>
        </a:p>
      </cdr:txBody>
    </cdr:sp>
  </cdr:relSizeAnchor>
</c:userShapes>
</file>

<file path=xl/drawings/drawing9.xml><?xml version="1.0" encoding="utf-8"?>
<c:userShapes xmlns:c="http://schemas.openxmlformats.org/drawingml/2006/chart">
  <cdr:relSizeAnchor xmlns:cdr="http://schemas.openxmlformats.org/drawingml/2006/chartDrawing">
    <cdr:from>
      <cdr:x>0.50551</cdr:x>
      <cdr:y>0</cdr:y>
    </cdr:from>
    <cdr:to>
      <cdr:x>0.87111</cdr:x>
      <cdr:y>0.11806</cdr:y>
    </cdr:to>
    <cdr:sp macro="" textlink="'Pole listy - model danych'!$R$7">
      <cdr:nvSpPr>
        <cdr:cNvPr id="2" name="TextBox 1"/>
        <cdr:cNvSpPr txBox="1"/>
      </cdr:nvSpPr>
      <cdr:spPr>
        <a:xfrm xmlns:a="http://schemas.openxmlformats.org/drawingml/2006/main">
          <a:off x="1289642" y="0"/>
          <a:ext cx="932709" cy="277442"/>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pPr algn="l"/>
          <a:fld id="{1FE176BE-B4D4-45E0-8EA2-7B9D80D813FD}" type="TxLink">
            <a:rPr lang="en-US" sz="1100" b="1"/>
            <a:pPr algn="l"/>
            <a:t>Wszystkie regiony</a:t>
          </a:fld>
          <a:endParaRPr lang="en-US" sz="1100" b="1"/>
        </a:p>
      </cdr:txBody>
    </cdr:sp>
  </cdr:relSizeAnchor>
  <cdr:relSizeAnchor xmlns:cdr="http://schemas.openxmlformats.org/drawingml/2006/chartDrawing">
    <cdr:from>
      <cdr:x>0.11927</cdr:x>
      <cdr:y>0</cdr:y>
    </cdr:from>
    <cdr:to>
      <cdr:x>0.34218</cdr:x>
      <cdr:y>0.11806</cdr:y>
    </cdr:to>
    <cdr:sp macro="" textlink="">
      <cdr:nvSpPr>
        <cdr:cNvPr id="3" name="TextBox 1"/>
        <cdr:cNvSpPr txBox="1"/>
      </cdr:nvSpPr>
      <cdr:spPr>
        <a:xfrm xmlns:a="http://schemas.openxmlformats.org/drawingml/2006/main">
          <a:off x="371475" y="0"/>
          <a:ext cx="694313" cy="30585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pl-PL" sz="1100" b="1"/>
            <a:t>Marża</a:t>
          </a:r>
          <a:r>
            <a:rPr lang="pl-PL" sz="1100" b="1" baseline="0"/>
            <a:t> brutto</a:t>
          </a:r>
          <a:r>
            <a:rPr lang="en-US" sz="1100" b="1"/>
            <a:t>: </a:t>
          </a:r>
        </a:p>
      </cdr:txBody>
    </cdr:sp>
  </cdr:relSizeAnchor>
  <cdr:relSizeAnchor xmlns:cdr="http://schemas.openxmlformats.org/drawingml/2006/chartDrawing">
    <cdr:from>
      <cdr:x>0.11927</cdr:x>
      <cdr:y>0</cdr:y>
    </cdr:from>
    <cdr:to>
      <cdr:x>0.34218</cdr:x>
      <cdr:y>0.11806</cdr:y>
    </cdr:to>
    <cdr:sp macro="" textlink="">
      <cdr:nvSpPr>
        <cdr:cNvPr id="5" name="TextBox 1"/>
        <cdr:cNvSpPr txBox="1"/>
      </cdr:nvSpPr>
      <cdr:spPr>
        <a:xfrm xmlns:a="http://schemas.openxmlformats.org/drawingml/2006/main">
          <a:off x="371475" y="0"/>
          <a:ext cx="694313" cy="30585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sz="1100" b="1"/>
        </a:p>
      </cdr:txBody>
    </cdr:sp>
  </cdr:relSizeAnchor>
</c:userShape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2.xml"/><Relationship Id="rId7" Type="http://schemas.openxmlformats.org/officeDocument/2006/relationships/ctrlProp" Target="../ctrlProps/ctrlProp6.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3.vml"/><Relationship Id="rId1" Type="http://schemas.openxmlformats.org/officeDocument/2006/relationships/drawing" Target="../drawings/drawing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11.xml"/><Relationship Id="rId2" Type="http://schemas.openxmlformats.org/officeDocument/2006/relationships/vmlDrawing" Target="../drawings/vmlDrawing5.vml"/><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L204"/>
  <sheetViews>
    <sheetView showGridLines="0" tabSelected="1" workbookViewId="0">
      <selection activeCell="R28" sqref="R28"/>
    </sheetView>
  </sheetViews>
  <sheetFormatPr defaultRowHeight="11.25" x14ac:dyDescent="0.2"/>
  <cols>
    <col min="1" max="1" width="9" style="1" customWidth="1"/>
    <col min="2" max="2" width="4.42578125" style="2" bestFit="1" customWidth="1"/>
    <col min="3" max="3" width="9.5703125" style="1" bestFit="1" customWidth="1"/>
    <col min="4" max="9" width="7.42578125" style="3" bestFit="1" customWidth="1"/>
    <col min="10" max="14" width="7.42578125" style="1" bestFit="1" customWidth="1"/>
    <col min="15" max="16384" width="9.140625" style="1"/>
  </cols>
  <sheetData>
    <row r="1" spans="2:12" ht="30" customHeight="1" x14ac:dyDescent="0.2">
      <c r="B1" s="120"/>
      <c r="C1" s="120"/>
      <c r="D1" s="120"/>
      <c r="E1" s="120"/>
      <c r="F1" s="120"/>
      <c r="G1" s="120"/>
      <c r="H1" s="120"/>
      <c r="I1" s="120"/>
      <c r="J1" s="120"/>
      <c r="K1" s="120"/>
      <c r="L1" s="120"/>
    </row>
    <row r="2" spans="2:12" x14ac:dyDescent="0.2">
      <c r="B2" s="8"/>
      <c r="C2" s="9"/>
      <c r="D2" s="10"/>
      <c r="E2" s="10"/>
      <c r="F2" s="10"/>
      <c r="G2" s="10"/>
      <c r="H2" s="10"/>
      <c r="I2" s="10"/>
      <c r="J2" s="9"/>
      <c r="K2" s="9"/>
      <c r="L2" s="11"/>
    </row>
    <row r="3" spans="2:12" x14ac:dyDescent="0.2">
      <c r="B3" s="12"/>
      <c r="C3" s="13"/>
      <c r="D3" s="14"/>
      <c r="E3" s="14"/>
      <c r="F3" s="14"/>
      <c r="G3" s="14"/>
      <c r="H3" s="14"/>
      <c r="I3" s="14"/>
      <c r="J3" s="13"/>
      <c r="K3" s="13"/>
      <c r="L3" s="15"/>
    </row>
    <row r="4" spans="2:12" x14ac:dyDescent="0.2">
      <c r="B4" s="12"/>
      <c r="C4" s="13"/>
      <c r="D4" s="14"/>
      <c r="E4" s="14"/>
      <c r="F4" s="14"/>
      <c r="G4" s="14"/>
      <c r="H4" s="14"/>
      <c r="I4" s="14"/>
      <c r="J4" s="13"/>
      <c r="K4" s="13"/>
      <c r="L4" s="15"/>
    </row>
    <row r="5" spans="2:12" x14ac:dyDescent="0.2">
      <c r="B5" s="12"/>
      <c r="C5" s="13"/>
      <c r="D5" s="14"/>
      <c r="E5" s="14"/>
      <c r="F5" s="14"/>
      <c r="G5" s="14"/>
      <c r="H5" s="14"/>
      <c r="I5" s="14"/>
      <c r="J5" s="13"/>
      <c r="K5" s="13"/>
      <c r="L5" s="15"/>
    </row>
    <row r="6" spans="2:12" x14ac:dyDescent="0.2">
      <c r="B6" s="12"/>
      <c r="C6" s="13"/>
      <c r="D6" s="14"/>
      <c r="E6" s="14"/>
      <c r="F6" s="14"/>
      <c r="G6" s="14"/>
      <c r="H6" s="14"/>
      <c r="I6" s="14"/>
      <c r="J6" s="13"/>
      <c r="K6" s="13"/>
      <c r="L6" s="15"/>
    </row>
    <row r="7" spans="2:12" x14ac:dyDescent="0.2">
      <c r="B7" s="12"/>
      <c r="C7" s="13"/>
      <c r="D7" s="14"/>
      <c r="E7" s="14"/>
      <c r="F7" s="14"/>
      <c r="G7" s="14"/>
      <c r="H7" s="14"/>
      <c r="I7" s="14"/>
      <c r="J7" s="13"/>
      <c r="K7" s="13"/>
      <c r="L7" s="15"/>
    </row>
    <row r="8" spans="2:12" x14ac:dyDescent="0.2">
      <c r="B8" s="12"/>
      <c r="C8" s="13"/>
      <c r="D8" s="14"/>
      <c r="E8" s="14"/>
      <c r="F8" s="14"/>
      <c r="G8" s="14"/>
      <c r="H8" s="14"/>
      <c r="I8" s="14"/>
      <c r="J8" s="13"/>
      <c r="K8" s="13"/>
      <c r="L8" s="15"/>
    </row>
    <row r="9" spans="2:12" x14ac:dyDescent="0.2">
      <c r="B9" s="12"/>
      <c r="C9" s="13"/>
      <c r="D9" s="14"/>
      <c r="E9" s="14"/>
      <c r="F9" s="14"/>
      <c r="G9" s="14"/>
      <c r="H9" s="14"/>
      <c r="I9" s="14"/>
      <c r="J9" s="13"/>
      <c r="K9" s="13"/>
      <c r="L9" s="15"/>
    </row>
    <row r="10" spans="2:12" x14ac:dyDescent="0.2">
      <c r="B10" s="12"/>
      <c r="C10" s="13"/>
      <c r="D10" s="14"/>
      <c r="E10" s="14"/>
      <c r="F10" s="14"/>
      <c r="G10" s="14"/>
      <c r="H10" s="14"/>
      <c r="I10" s="14"/>
      <c r="J10" s="13"/>
      <c r="K10" s="13"/>
      <c r="L10" s="15"/>
    </row>
    <row r="11" spans="2:12" x14ac:dyDescent="0.2">
      <c r="B11" s="12"/>
      <c r="C11" s="13"/>
      <c r="D11" s="14"/>
      <c r="E11" s="14"/>
      <c r="F11" s="14"/>
      <c r="G11" s="14"/>
      <c r="H11" s="14"/>
      <c r="I11" s="14"/>
      <c r="J11" s="13"/>
      <c r="K11" s="13"/>
      <c r="L11" s="15"/>
    </row>
    <row r="12" spans="2:12" x14ac:dyDescent="0.2">
      <c r="B12" s="12"/>
      <c r="C12" s="13"/>
      <c r="D12" s="14"/>
      <c r="E12" s="14"/>
      <c r="F12" s="14"/>
      <c r="G12" s="14"/>
      <c r="H12" s="14"/>
      <c r="I12" s="14"/>
      <c r="J12" s="13"/>
      <c r="K12" s="13"/>
      <c r="L12" s="15"/>
    </row>
    <row r="13" spans="2:12" x14ac:dyDescent="0.2">
      <c r="B13" s="12"/>
      <c r="C13" s="13"/>
      <c r="D13" s="14"/>
      <c r="E13" s="14"/>
      <c r="F13" s="14"/>
      <c r="G13" s="14"/>
      <c r="H13" s="14"/>
      <c r="I13" s="14"/>
      <c r="J13" s="13"/>
      <c r="K13" s="13"/>
      <c r="L13" s="15"/>
    </row>
    <row r="14" spans="2:12" x14ac:dyDescent="0.2">
      <c r="B14" s="12"/>
      <c r="C14" s="13"/>
      <c r="D14" s="14"/>
      <c r="E14" s="14"/>
      <c r="F14" s="14"/>
      <c r="G14" s="14"/>
      <c r="H14" s="14"/>
      <c r="I14" s="14"/>
      <c r="J14" s="13"/>
      <c r="K14" s="13"/>
      <c r="L14" s="15"/>
    </row>
    <row r="15" spans="2:12" x14ac:dyDescent="0.2">
      <c r="B15" s="12"/>
      <c r="C15" s="13"/>
      <c r="D15" s="14"/>
      <c r="E15" s="14"/>
      <c r="F15" s="14"/>
      <c r="G15" s="14"/>
      <c r="H15" s="14"/>
      <c r="I15" s="14"/>
      <c r="J15" s="13"/>
      <c r="K15" s="13"/>
      <c r="L15" s="15"/>
    </row>
    <row r="16" spans="2:12" x14ac:dyDescent="0.2">
      <c r="B16" s="12"/>
      <c r="C16" s="13"/>
      <c r="D16" s="14"/>
      <c r="E16" s="14"/>
      <c r="F16" s="14"/>
      <c r="G16" s="14"/>
      <c r="H16" s="14"/>
      <c r="I16" s="14"/>
      <c r="J16" s="13"/>
      <c r="K16" s="13"/>
      <c r="L16" s="15"/>
    </row>
    <row r="17" spans="2:12" x14ac:dyDescent="0.2">
      <c r="B17" s="12"/>
      <c r="C17" s="13"/>
      <c r="D17" s="14"/>
      <c r="E17" s="14"/>
      <c r="F17" s="14"/>
      <c r="G17" s="14"/>
      <c r="H17" s="14"/>
      <c r="I17" s="14"/>
      <c r="J17" s="13"/>
      <c r="K17" s="13"/>
      <c r="L17" s="15"/>
    </row>
    <row r="18" spans="2:12" x14ac:dyDescent="0.2">
      <c r="B18" s="12"/>
      <c r="C18" s="13"/>
      <c r="D18" s="14"/>
      <c r="E18" s="14"/>
      <c r="F18" s="14"/>
      <c r="G18" s="14"/>
      <c r="H18" s="14"/>
      <c r="I18" s="14"/>
      <c r="J18" s="13"/>
      <c r="K18" s="13"/>
      <c r="L18" s="15"/>
    </row>
    <row r="19" spans="2:12" x14ac:dyDescent="0.2">
      <c r="B19" s="12"/>
      <c r="C19" s="13"/>
      <c r="D19" s="14"/>
      <c r="E19" s="14"/>
      <c r="F19" s="14"/>
      <c r="G19" s="14"/>
      <c r="H19" s="14"/>
      <c r="I19" s="14"/>
      <c r="J19" s="13"/>
      <c r="K19" s="13"/>
      <c r="L19" s="15"/>
    </row>
    <row r="20" spans="2:12" x14ac:dyDescent="0.2">
      <c r="B20" s="12"/>
      <c r="C20" s="13"/>
      <c r="D20" s="14"/>
      <c r="E20" s="14"/>
      <c r="F20" s="14"/>
      <c r="G20" s="14"/>
      <c r="H20" s="14"/>
      <c r="I20" s="14"/>
      <c r="J20" s="13"/>
      <c r="K20" s="13"/>
      <c r="L20" s="15"/>
    </row>
    <row r="21" spans="2:12" x14ac:dyDescent="0.2">
      <c r="B21" s="16"/>
      <c r="C21" s="17"/>
      <c r="D21" s="18"/>
      <c r="E21" s="18"/>
      <c r="F21" s="18"/>
      <c r="G21" s="18"/>
      <c r="H21" s="18"/>
      <c r="I21" s="18"/>
      <c r="J21" s="17"/>
      <c r="K21" s="17"/>
      <c r="L21" s="19"/>
    </row>
    <row r="38" spans="4:9" ht="5.25" customHeight="1" x14ac:dyDescent="0.2"/>
    <row r="46" spans="4:9" x14ac:dyDescent="0.2">
      <c r="D46" s="1"/>
      <c r="E46" s="1"/>
      <c r="F46" s="1"/>
      <c r="G46" s="1"/>
      <c r="H46" s="1"/>
      <c r="I46" s="1"/>
    </row>
    <row r="47" spans="4:9" x14ac:dyDescent="0.2">
      <c r="D47" s="1"/>
      <c r="E47" s="1"/>
      <c r="F47" s="1"/>
      <c r="G47" s="1"/>
      <c r="H47" s="1"/>
      <c r="I47" s="1"/>
    </row>
    <row r="48" spans="4:9" x14ac:dyDescent="0.2">
      <c r="D48" s="1"/>
      <c r="E48" s="1"/>
      <c r="F48" s="1"/>
      <c r="G48" s="1"/>
      <c r="H48" s="1"/>
      <c r="I48" s="1"/>
    </row>
    <row r="49" spans="4:9" x14ac:dyDescent="0.2">
      <c r="D49" s="1"/>
      <c r="E49" s="1"/>
      <c r="F49" s="1"/>
      <c r="G49" s="1"/>
      <c r="H49" s="1"/>
      <c r="I49" s="1"/>
    </row>
    <row r="50" spans="4:9" x14ac:dyDescent="0.2">
      <c r="D50" s="1"/>
      <c r="E50" s="1"/>
      <c r="F50" s="1"/>
      <c r="G50" s="1"/>
      <c r="H50" s="1"/>
      <c r="I50" s="1"/>
    </row>
    <row r="51" spans="4:9" x14ac:dyDescent="0.2">
      <c r="D51" s="1"/>
      <c r="E51" s="1"/>
      <c r="F51" s="1"/>
      <c r="G51" s="1"/>
      <c r="H51" s="1"/>
      <c r="I51" s="1"/>
    </row>
    <row r="52" spans="4:9" x14ac:dyDescent="0.2">
      <c r="D52" s="1"/>
      <c r="E52" s="1"/>
      <c r="F52" s="1"/>
      <c r="G52" s="1"/>
      <c r="H52" s="1"/>
      <c r="I52" s="1"/>
    </row>
    <row r="53" spans="4:9" x14ac:dyDescent="0.2">
      <c r="D53" s="1"/>
      <c r="E53" s="1"/>
      <c r="F53" s="1"/>
      <c r="G53" s="1"/>
      <c r="H53" s="1"/>
      <c r="I53" s="1"/>
    </row>
    <row r="54" spans="4:9" x14ac:dyDescent="0.2">
      <c r="D54" s="1"/>
      <c r="E54" s="1"/>
      <c r="F54" s="1"/>
      <c r="G54" s="1"/>
      <c r="H54" s="1"/>
      <c r="I54" s="1"/>
    </row>
    <row r="55" spans="4:9" x14ac:dyDescent="0.2">
      <c r="D55" s="1"/>
      <c r="E55" s="1"/>
      <c r="F55" s="1"/>
      <c r="G55" s="1"/>
      <c r="H55" s="1"/>
      <c r="I55" s="1"/>
    </row>
    <row r="56" spans="4:9" x14ac:dyDescent="0.2">
      <c r="D56" s="1"/>
      <c r="E56" s="1"/>
      <c r="F56" s="1"/>
      <c r="G56" s="1"/>
      <c r="H56" s="1"/>
      <c r="I56" s="1"/>
    </row>
    <row r="57" spans="4:9" x14ac:dyDescent="0.2">
      <c r="D57" s="1"/>
      <c r="E57" s="1"/>
      <c r="F57" s="1"/>
      <c r="G57" s="1"/>
      <c r="H57" s="1"/>
      <c r="I57" s="1"/>
    </row>
    <row r="58" spans="4:9" x14ac:dyDescent="0.2">
      <c r="D58" s="1"/>
      <c r="E58" s="1"/>
      <c r="F58" s="1"/>
      <c r="G58" s="1"/>
      <c r="H58" s="1"/>
      <c r="I58" s="1"/>
    </row>
    <row r="59" spans="4:9" x14ac:dyDescent="0.2">
      <c r="D59" s="1"/>
      <c r="E59" s="1"/>
      <c r="F59" s="1"/>
      <c r="G59" s="1"/>
      <c r="H59" s="1"/>
      <c r="I59" s="1"/>
    </row>
    <row r="60" spans="4:9" x14ac:dyDescent="0.2">
      <c r="D60" s="1"/>
      <c r="E60" s="1"/>
      <c r="F60" s="1"/>
      <c r="G60" s="1"/>
      <c r="H60" s="1"/>
      <c r="I60" s="1"/>
    </row>
    <row r="61" spans="4:9" x14ac:dyDescent="0.2">
      <c r="D61" s="1"/>
      <c r="E61" s="1"/>
      <c r="F61" s="1"/>
      <c r="G61" s="1"/>
      <c r="H61" s="1"/>
      <c r="I61" s="1"/>
    </row>
    <row r="62" spans="4:9" x14ac:dyDescent="0.2">
      <c r="D62" s="1"/>
      <c r="E62" s="1"/>
      <c r="F62" s="1"/>
      <c r="G62" s="1"/>
      <c r="H62" s="1"/>
      <c r="I62" s="1"/>
    </row>
    <row r="63" spans="4:9" x14ac:dyDescent="0.2">
      <c r="D63" s="1"/>
      <c r="E63" s="1"/>
      <c r="F63" s="1"/>
      <c r="G63" s="1"/>
      <c r="H63" s="1"/>
      <c r="I63" s="1"/>
    </row>
    <row r="64" spans="4:9" x14ac:dyDescent="0.2">
      <c r="D64" s="1"/>
      <c r="E64" s="1"/>
      <c r="F64" s="1"/>
      <c r="G64" s="1"/>
      <c r="H64" s="1"/>
      <c r="I64" s="1"/>
    </row>
    <row r="65" spans="4:9" x14ac:dyDescent="0.2">
      <c r="D65" s="1"/>
      <c r="E65" s="1"/>
      <c r="F65" s="1"/>
      <c r="G65" s="1"/>
      <c r="H65" s="1"/>
      <c r="I65" s="1"/>
    </row>
    <row r="66" spans="4:9" x14ac:dyDescent="0.2">
      <c r="D66" s="1"/>
      <c r="E66" s="1"/>
      <c r="F66" s="1"/>
      <c r="G66" s="1"/>
      <c r="H66" s="1"/>
      <c r="I66" s="1"/>
    </row>
    <row r="67" spans="4:9" x14ac:dyDescent="0.2">
      <c r="D67" s="1"/>
      <c r="E67" s="1"/>
      <c r="F67" s="1"/>
      <c r="G67" s="1"/>
      <c r="H67" s="1"/>
      <c r="I67" s="1"/>
    </row>
    <row r="68" spans="4:9" x14ac:dyDescent="0.2">
      <c r="D68" s="1"/>
      <c r="E68" s="1"/>
      <c r="F68" s="1"/>
      <c r="G68" s="1"/>
      <c r="H68" s="1"/>
      <c r="I68" s="1"/>
    </row>
    <row r="69" spans="4:9" x14ac:dyDescent="0.2">
      <c r="D69" s="1"/>
      <c r="E69" s="1"/>
      <c r="F69" s="1"/>
      <c r="G69" s="1"/>
      <c r="H69" s="1"/>
      <c r="I69" s="1"/>
    </row>
    <row r="70" spans="4:9" x14ac:dyDescent="0.2">
      <c r="D70" s="1"/>
      <c r="E70" s="1"/>
      <c r="F70" s="1"/>
      <c r="G70" s="1"/>
      <c r="H70" s="1"/>
      <c r="I70" s="1"/>
    </row>
    <row r="71" spans="4:9" x14ac:dyDescent="0.2">
      <c r="D71" s="1"/>
      <c r="E71" s="1"/>
      <c r="F71" s="1"/>
      <c r="G71" s="1"/>
      <c r="H71" s="1"/>
      <c r="I71" s="1"/>
    </row>
    <row r="72" spans="4:9" x14ac:dyDescent="0.2">
      <c r="D72" s="1"/>
      <c r="E72" s="1"/>
      <c r="F72" s="1"/>
      <c r="G72" s="1"/>
      <c r="H72" s="1"/>
      <c r="I72" s="1"/>
    </row>
    <row r="73" spans="4:9" x14ac:dyDescent="0.2">
      <c r="D73" s="1"/>
      <c r="E73" s="1"/>
      <c r="F73" s="1"/>
      <c r="G73" s="1"/>
      <c r="H73" s="1"/>
      <c r="I73" s="1"/>
    </row>
    <row r="74" spans="4:9" x14ac:dyDescent="0.2">
      <c r="D74" s="1"/>
      <c r="E74" s="1"/>
      <c r="F74" s="1"/>
      <c r="G74" s="1"/>
      <c r="H74" s="1"/>
      <c r="I74" s="1"/>
    </row>
    <row r="75" spans="4:9" x14ac:dyDescent="0.2">
      <c r="D75" s="1"/>
      <c r="E75" s="1"/>
      <c r="F75" s="1"/>
      <c r="G75" s="1"/>
      <c r="H75" s="1"/>
      <c r="I75" s="1"/>
    </row>
    <row r="76" spans="4:9" x14ac:dyDescent="0.2">
      <c r="D76" s="1"/>
      <c r="E76" s="1"/>
      <c r="F76" s="1"/>
      <c r="G76" s="1"/>
      <c r="H76" s="1"/>
      <c r="I76" s="1"/>
    </row>
    <row r="77" spans="4:9" x14ac:dyDescent="0.2">
      <c r="D77" s="1"/>
      <c r="E77" s="1"/>
      <c r="F77" s="1"/>
      <c r="G77" s="1"/>
      <c r="H77" s="1"/>
      <c r="I77" s="1"/>
    </row>
    <row r="78" spans="4:9" x14ac:dyDescent="0.2">
      <c r="D78" s="1"/>
      <c r="E78" s="1"/>
      <c r="F78" s="1"/>
      <c r="G78" s="1"/>
      <c r="H78" s="1"/>
      <c r="I78" s="1"/>
    </row>
    <row r="79" spans="4:9" x14ac:dyDescent="0.2">
      <c r="D79" s="1"/>
      <c r="E79" s="1"/>
      <c r="F79" s="1"/>
      <c r="G79" s="1"/>
      <c r="H79" s="1"/>
      <c r="I79" s="1"/>
    </row>
    <row r="80" spans="4:9" x14ac:dyDescent="0.2">
      <c r="D80" s="1"/>
      <c r="E80" s="1"/>
      <c r="F80" s="1"/>
      <c r="G80" s="1"/>
      <c r="H80" s="1"/>
      <c r="I80" s="1"/>
    </row>
    <row r="81" spans="4:9" x14ac:dyDescent="0.2">
      <c r="D81" s="1"/>
      <c r="E81" s="1"/>
      <c r="F81" s="1"/>
      <c r="G81" s="1"/>
      <c r="H81" s="1"/>
      <c r="I81" s="1"/>
    </row>
    <row r="82" spans="4:9" x14ac:dyDescent="0.2">
      <c r="D82" s="1"/>
      <c r="E82" s="1"/>
      <c r="F82" s="1"/>
      <c r="G82" s="1"/>
      <c r="H82" s="1"/>
      <c r="I82" s="1"/>
    </row>
    <row r="83" spans="4:9" x14ac:dyDescent="0.2">
      <c r="D83" s="1"/>
      <c r="E83" s="1"/>
      <c r="F83" s="1"/>
      <c r="G83" s="1"/>
      <c r="H83" s="1"/>
      <c r="I83" s="1"/>
    </row>
    <row r="84" spans="4:9" x14ac:dyDescent="0.2">
      <c r="D84" s="1"/>
      <c r="E84" s="1"/>
      <c r="F84" s="1"/>
      <c r="G84" s="1"/>
      <c r="H84" s="1"/>
      <c r="I84" s="1"/>
    </row>
    <row r="85" spans="4:9" x14ac:dyDescent="0.2">
      <c r="D85" s="1"/>
      <c r="E85" s="1"/>
      <c r="F85" s="1"/>
      <c r="G85" s="1"/>
      <c r="H85" s="1"/>
      <c r="I85" s="1"/>
    </row>
    <row r="86" spans="4:9" x14ac:dyDescent="0.2">
      <c r="D86" s="1"/>
      <c r="E86" s="1"/>
      <c r="F86" s="1"/>
      <c r="G86" s="1"/>
      <c r="H86" s="1"/>
      <c r="I86" s="1"/>
    </row>
    <row r="87" spans="4:9" x14ac:dyDescent="0.2">
      <c r="D87" s="1"/>
      <c r="E87" s="1"/>
      <c r="F87" s="1"/>
      <c r="G87" s="1"/>
      <c r="H87" s="1"/>
      <c r="I87" s="1"/>
    </row>
    <row r="88" spans="4:9" x14ac:dyDescent="0.2">
      <c r="D88" s="1"/>
      <c r="E88" s="1"/>
      <c r="F88" s="1"/>
      <c r="G88" s="1"/>
      <c r="H88" s="1"/>
      <c r="I88" s="1"/>
    </row>
    <row r="89" spans="4:9" x14ac:dyDescent="0.2">
      <c r="D89" s="1"/>
      <c r="E89" s="1"/>
      <c r="F89" s="1"/>
      <c r="G89" s="1"/>
      <c r="H89" s="1"/>
      <c r="I89" s="1"/>
    </row>
    <row r="90" spans="4:9" x14ac:dyDescent="0.2">
      <c r="D90" s="1"/>
      <c r="E90" s="1"/>
      <c r="F90" s="1"/>
      <c r="G90" s="1"/>
      <c r="H90" s="1"/>
      <c r="I90" s="1"/>
    </row>
    <row r="91" spans="4:9" x14ac:dyDescent="0.2">
      <c r="D91" s="1"/>
      <c r="E91" s="1"/>
      <c r="F91" s="1"/>
      <c r="G91" s="1"/>
      <c r="H91" s="1"/>
      <c r="I91" s="1"/>
    </row>
    <row r="92" spans="4:9" x14ac:dyDescent="0.2">
      <c r="D92" s="1"/>
      <c r="E92" s="1"/>
      <c r="F92" s="1"/>
      <c r="G92" s="1"/>
      <c r="H92" s="1"/>
      <c r="I92" s="1"/>
    </row>
    <row r="93" spans="4:9" x14ac:dyDescent="0.2">
      <c r="D93" s="1"/>
      <c r="E93" s="1"/>
      <c r="F93" s="1"/>
      <c r="G93" s="1"/>
      <c r="H93" s="1"/>
      <c r="I93" s="1"/>
    </row>
    <row r="94" spans="4:9" x14ac:dyDescent="0.2">
      <c r="D94" s="1"/>
      <c r="E94" s="1"/>
      <c r="F94" s="1"/>
      <c r="G94" s="1"/>
      <c r="H94" s="1"/>
      <c r="I94" s="1"/>
    </row>
    <row r="95" spans="4:9" x14ac:dyDescent="0.2">
      <c r="D95" s="1"/>
      <c r="E95" s="1"/>
      <c r="F95" s="1"/>
      <c r="G95" s="1"/>
      <c r="H95" s="1"/>
      <c r="I95" s="1"/>
    </row>
    <row r="96" spans="4:9" x14ac:dyDescent="0.2">
      <c r="D96" s="1"/>
      <c r="E96" s="1"/>
      <c r="F96" s="1"/>
      <c r="G96" s="1"/>
      <c r="H96" s="1"/>
      <c r="I96" s="1"/>
    </row>
    <row r="97" spans="4:9" x14ac:dyDescent="0.2">
      <c r="D97" s="1"/>
      <c r="E97" s="1"/>
      <c r="F97" s="1"/>
      <c r="G97" s="1"/>
      <c r="H97" s="1"/>
      <c r="I97" s="1"/>
    </row>
    <row r="98" spans="4:9" x14ac:dyDescent="0.2">
      <c r="D98" s="1"/>
      <c r="E98" s="1"/>
      <c r="F98" s="1"/>
      <c r="G98" s="1"/>
      <c r="H98" s="1"/>
      <c r="I98" s="1"/>
    </row>
    <row r="99" spans="4:9" x14ac:dyDescent="0.2">
      <c r="D99" s="1"/>
      <c r="E99" s="1"/>
      <c r="F99" s="1"/>
      <c r="G99" s="1"/>
      <c r="H99" s="1"/>
      <c r="I99" s="1"/>
    </row>
    <row r="100" spans="4:9" x14ac:dyDescent="0.2">
      <c r="D100" s="1"/>
      <c r="E100" s="1"/>
      <c r="F100" s="1"/>
      <c r="G100" s="1"/>
      <c r="H100" s="1"/>
      <c r="I100" s="1"/>
    </row>
    <row r="101" spans="4:9" x14ac:dyDescent="0.2">
      <c r="D101" s="1"/>
      <c r="E101" s="1"/>
      <c r="F101" s="1"/>
      <c r="G101" s="1"/>
      <c r="H101" s="1"/>
      <c r="I101" s="1"/>
    </row>
    <row r="102" spans="4:9" x14ac:dyDescent="0.2">
      <c r="D102" s="1"/>
      <c r="E102" s="1"/>
      <c r="F102" s="1"/>
      <c r="G102" s="1"/>
      <c r="H102" s="1"/>
      <c r="I102" s="1"/>
    </row>
    <row r="103" spans="4:9" x14ac:dyDescent="0.2">
      <c r="D103" s="1"/>
      <c r="E103" s="1"/>
      <c r="F103" s="1"/>
      <c r="G103" s="1"/>
      <c r="H103" s="1"/>
      <c r="I103" s="1"/>
    </row>
    <row r="104" spans="4:9" x14ac:dyDescent="0.2">
      <c r="D104" s="1"/>
      <c r="E104" s="1"/>
      <c r="F104" s="1"/>
      <c r="G104" s="1"/>
      <c r="H104" s="1"/>
      <c r="I104" s="1"/>
    </row>
    <row r="105" spans="4:9" x14ac:dyDescent="0.2">
      <c r="D105" s="1"/>
      <c r="E105" s="1"/>
      <c r="F105" s="1"/>
      <c r="G105" s="1"/>
      <c r="H105" s="1"/>
      <c r="I105" s="1"/>
    </row>
    <row r="106" spans="4:9" x14ac:dyDescent="0.2">
      <c r="D106" s="1"/>
      <c r="E106" s="1"/>
      <c r="F106" s="1"/>
      <c r="G106" s="1"/>
      <c r="H106" s="1"/>
      <c r="I106" s="1"/>
    </row>
    <row r="107" spans="4:9" x14ac:dyDescent="0.2">
      <c r="D107" s="1"/>
      <c r="E107" s="1"/>
      <c r="F107" s="1"/>
      <c r="G107" s="1"/>
      <c r="H107" s="1"/>
      <c r="I107" s="1"/>
    </row>
    <row r="108" spans="4:9" x14ac:dyDescent="0.2">
      <c r="D108" s="1"/>
      <c r="E108" s="1"/>
      <c r="F108" s="1"/>
      <c r="G108" s="1"/>
      <c r="H108" s="1"/>
      <c r="I108" s="1"/>
    </row>
    <row r="109" spans="4:9" x14ac:dyDescent="0.2">
      <c r="D109" s="1"/>
      <c r="E109" s="1"/>
      <c r="F109" s="1"/>
      <c r="G109" s="1"/>
      <c r="H109" s="1"/>
      <c r="I109" s="1"/>
    </row>
    <row r="110" spans="4:9" x14ac:dyDescent="0.2">
      <c r="D110" s="1"/>
      <c r="E110" s="1"/>
      <c r="F110" s="1"/>
      <c r="G110" s="1"/>
      <c r="H110" s="1"/>
      <c r="I110" s="1"/>
    </row>
    <row r="111" spans="4:9" x14ac:dyDescent="0.2">
      <c r="D111" s="1"/>
      <c r="E111" s="1"/>
      <c r="F111" s="1"/>
      <c r="G111" s="1"/>
      <c r="H111" s="1"/>
      <c r="I111" s="1"/>
    </row>
    <row r="112" spans="4:9" x14ac:dyDescent="0.2">
      <c r="D112" s="1"/>
      <c r="E112" s="1"/>
      <c r="F112" s="1"/>
      <c r="G112" s="1"/>
      <c r="H112" s="1"/>
      <c r="I112" s="1"/>
    </row>
    <row r="113" spans="4:9" x14ac:dyDescent="0.2">
      <c r="D113" s="1"/>
      <c r="E113" s="1"/>
      <c r="F113" s="1"/>
      <c r="G113" s="1"/>
      <c r="H113" s="1"/>
      <c r="I113" s="1"/>
    </row>
    <row r="114" spans="4:9" x14ac:dyDescent="0.2">
      <c r="D114" s="1"/>
      <c r="E114" s="1"/>
      <c r="F114" s="1"/>
      <c r="G114" s="1"/>
      <c r="H114" s="1"/>
      <c r="I114" s="1"/>
    </row>
    <row r="115" spans="4:9" x14ac:dyDescent="0.2">
      <c r="D115" s="1"/>
      <c r="E115" s="1"/>
      <c r="F115" s="1"/>
      <c r="G115" s="1"/>
      <c r="H115" s="1"/>
      <c r="I115" s="1"/>
    </row>
    <row r="116" spans="4:9" x14ac:dyDescent="0.2">
      <c r="D116" s="1"/>
      <c r="E116" s="1"/>
      <c r="F116" s="1"/>
      <c r="G116" s="1"/>
      <c r="H116" s="1"/>
      <c r="I116" s="1"/>
    </row>
    <row r="117" spans="4:9" x14ac:dyDescent="0.2">
      <c r="D117" s="1"/>
      <c r="E117" s="1"/>
      <c r="F117" s="1"/>
      <c r="G117" s="1"/>
      <c r="H117" s="1"/>
      <c r="I117" s="1"/>
    </row>
    <row r="118" spans="4:9" x14ac:dyDescent="0.2">
      <c r="D118" s="1"/>
      <c r="E118" s="1"/>
      <c r="F118" s="1"/>
      <c r="G118" s="1"/>
      <c r="H118" s="1"/>
      <c r="I118" s="1"/>
    </row>
    <row r="119" spans="4:9" x14ac:dyDescent="0.2">
      <c r="D119" s="1"/>
      <c r="E119" s="1"/>
      <c r="F119" s="1"/>
      <c r="G119" s="1"/>
      <c r="H119" s="1"/>
      <c r="I119" s="1"/>
    </row>
    <row r="120" spans="4:9" x14ac:dyDescent="0.2">
      <c r="D120" s="1"/>
      <c r="E120" s="1"/>
      <c r="F120" s="1"/>
      <c r="G120" s="1"/>
      <c r="H120" s="1"/>
      <c r="I120" s="1"/>
    </row>
    <row r="121" spans="4:9" x14ac:dyDescent="0.2">
      <c r="D121" s="1"/>
      <c r="E121" s="1"/>
      <c r="F121" s="1"/>
      <c r="G121" s="1"/>
      <c r="H121" s="1"/>
      <c r="I121" s="1"/>
    </row>
    <row r="122" spans="4:9" x14ac:dyDescent="0.2">
      <c r="D122" s="1"/>
      <c r="E122" s="1"/>
      <c r="F122" s="1"/>
      <c r="G122" s="1"/>
      <c r="H122" s="1"/>
      <c r="I122" s="1"/>
    </row>
    <row r="123" spans="4:9" x14ac:dyDescent="0.2">
      <c r="D123" s="1"/>
      <c r="E123" s="1"/>
      <c r="F123" s="1"/>
      <c r="G123" s="1"/>
      <c r="H123" s="1"/>
      <c r="I123" s="1"/>
    </row>
    <row r="124" spans="4:9" x14ac:dyDescent="0.2">
      <c r="D124" s="1"/>
      <c r="E124" s="1"/>
      <c r="F124" s="1"/>
      <c r="G124" s="1"/>
      <c r="H124" s="1"/>
      <c r="I124" s="1"/>
    </row>
    <row r="125" spans="4:9" x14ac:dyDescent="0.2">
      <c r="D125" s="1"/>
      <c r="E125" s="1"/>
      <c r="F125" s="1"/>
      <c r="G125" s="1"/>
      <c r="H125" s="1"/>
      <c r="I125" s="1"/>
    </row>
    <row r="126" spans="4:9" x14ac:dyDescent="0.2">
      <c r="D126" s="1"/>
      <c r="E126" s="1"/>
      <c r="F126" s="1"/>
      <c r="G126" s="1"/>
      <c r="H126" s="1"/>
      <c r="I126" s="1"/>
    </row>
    <row r="127" spans="4:9" x14ac:dyDescent="0.2">
      <c r="D127" s="1"/>
      <c r="E127" s="1"/>
      <c r="F127" s="1"/>
      <c r="G127" s="1"/>
      <c r="H127" s="1"/>
      <c r="I127" s="1"/>
    </row>
    <row r="128" spans="4:9" x14ac:dyDescent="0.2">
      <c r="D128" s="1"/>
      <c r="E128" s="1"/>
      <c r="F128" s="1"/>
      <c r="G128" s="1"/>
      <c r="H128" s="1"/>
      <c r="I128" s="1"/>
    </row>
    <row r="129" spans="4:9" x14ac:dyDescent="0.2">
      <c r="D129" s="1"/>
      <c r="E129" s="1"/>
      <c r="F129" s="1"/>
      <c r="G129" s="1"/>
      <c r="H129" s="1"/>
      <c r="I129" s="1"/>
    </row>
    <row r="130" spans="4:9" x14ac:dyDescent="0.2">
      <c r="D130" s="1"/>
      <c r="E130" s="1"/>
      <c r="F130" s="1"/>
      <c r="G130" s="1"/>
      <c r="H130" s="1"/>
      <c r="I130" s="1"/>
    </row>
    <row r="131" spans="4:9" x14ac:dyDescent="0.2">
      <c r="D131" s="1"/>
      <c r="E131" s="1"/>
      <c r="F131" s="1"/>
      <c r="G131" s="1"/>
      <c r="H131" s="1"/>
      <c r="I131" s="1"/>
    </row>
    <row r="132" spans="4:9" x14ac:dyDescent="0.2">
      <c r="D132" s="1"/>
      <c r="E132" s="1"/>
      <c r="F132" s="1"/>
      <c r="G132" s="1"/>
      <c r="H132" s="1"/>
      <c r="I132" s="1"/>
    </row>
    <row r="133" spans="4:9" x14ac:dyDescent="0.2">
      <c r="D133" s="1"/>
      <c r="E133" s="1"/>
      <c r="F133" s="1"/>
      <c r="G133" s="1"/>
      <c r="H133" s="1"/>
      <c r="I133" s="1"/>
    </row>
    <row r="134" spans="4:9" x14ac:dyDescent="0.2">
      <c r="D134" s="1"/>
      <c r="E134" s="1"/>
      <c r="F134" s="1"/>
      <c r="G134" s="1"/>
      <c r="H134" s="1"/>
      <c r="I134" s="1"/>
    </row>
    <row r="135" spans="4:9" x14ac:dyDescent="0.2">
      <c r="D135" s="1"/>
      <c r="E135" s="1"/>
      <c r="F135" s="1"/>
      <c r="G135" s="1"/>
      <c r="H135" s="1"/>
      <c r="I135" s="1"/>
    </row>
    <row r="136" spans="4:9" x14ac:dyDescent="0.2">
      <c r="D136" s="1"/>
      <c r="E136" s="1"/>
      <c r="F136" s="1"/>
      <c r="G136" s="1"/>
      <c r="H136" s="1"/>
      <c r="I136" s="1"/>
    </row>
    <row r="137" spans="4:9" x14ac:dyDescent="0.2">
      <c r="D137" s="1"/>
      <c r="E137" s="1"/>
      <c r="F137" s="1"/>
      <c r="G137" s="1"/>
      <c r="H137" s="1"/>
      <c r="I137" s="1"/>
    </row>
    <row r="138" spans="4:9" x14ac:dyDescent="0.2">
      <c r="D138" s="1"/>
      <c r="E138" s="1"/>
      <c r="F138" s="1"/>
      <c r="G138" s="1"/>
      <c r="H138" s="1"/>
      <c r="I138" s="1"/>
    </row>
    <row r="139" spans="4:9" x14ac:dyDescent="0.2">
      <c r="D139" s="1"/>
      <c r="E139" s="1"/>
      <c r="F139" s="1"/>
      <c r="G139" s="1"/>
      <c r="H139" s="1"/>
      <c r="I139" s="1"/>
    </row>
    <row r="140" spans="4:9" x14ac:dyDescent="0.2">
      <c r="D140" s="1"/>
      <c r="E140" s="1"/>
      <c r="F140" s="1"/>
      <c r="G140" s="1"/>
      <c r="H140" s="1"/>
      <c r="I140" s="1"/>
    </row>
    <row r="141" spans="4:9" x14ac:dyDescent="0.2">
      <c r="D141" s="1"/>
      <c r="E141" s="1"/>
      <c r="F141" s="1"/>
      <c r="G141" s="1"/>
      <c r="H141" s="1"/>
      <c r="I141" s="1"/>
    </row>
    <row r="142" spans="4:9" x14ac:dyDescent="0.2">
      <c r="D142" s="1"/>
      <c r="E142" s="1"/>
      <c r="F142" s="1"/>
      <c r="G142" s="1"/>
      <c r="H142" s="1"/>
      <c r="I142" s="1"/>
    </row>
    <row r="143" spans="4:9" x14ac:dyDescent="0.2">
      <c r="D143" s="1"/>
      <c r="E143" s="1"/>
      <c r="F143" s="1"/>
      <c r="G143" s="1"/>
      <c r="H143" s="1"/>
      <c r="I143" s="1"/>
    </row>
    <row r="144" spans="4:9" x14ac:dyDescent="0.2">
      <c r="D144" s="1"/>
      <c r="E144" s="1"/>
      <c r="F144" s="1"/>
      <c r="G144" s="1"/>
      <c r="H144" s="1"/>
      <c r="I144" s="1"/>
    </row>
    <row r="145" spans="4:9" x14ac:dyDescent="0.2">
      <c r="D145" s="1"/>
      <c r="E145" s="1"/>
      <c r="F145" s="1"/>
      <c r="G145" s="1"/>
      <c r="H145" s="1"/>
      <c r="I145" s="1"/>
    </row>
    <row r="146" spans="4:9" x14ac:dyDescent="0.2">
      <c r="D146" s="1"/>
      <c r="E146" s="1"/>
      <c r="F146" s="1"/>
      <c r="G146" s="1"/>
      <c r="H146" s="1"/>
      <c r="I146" s="1"/>
    </row>
    <row r="147" spans="4:9" x14ac:dyDescent="0.2">
      <c r="D147" s="1"/>
      <c r="E147" s="1"/>
      <c r="F147" s="1"/>
      <c r="G147" s="1"/>
      <c r="H147" s="1"/>
      <c r="I147" s="1"/>
    </row>
    <row r="148" spans="4:9" x14ac:dyDescent="0.2">
      <c r="D148" s="1"/>
      <c r="E148" s="1"/>
      <c r="F148" s="1"/>
      <c r="G148" s="1"/>
      <c r="H148" s="1"/>
      <c r="I148" s="1"/>
    </row>
    <row r="149" spans="4:9" x14ac:dyDescent="0.2">
      <c r="D149" s="1"/>
      <c r="E149" s="1"/>
      <c r="F149" s="1"/>
      <c r="G149" s="1"/>
      <c r="H149" s="1"/>
      <c r="I149" s="1"/>
    </row>
    <row r="150" spans="4:9" x14ac:dyDescent="0.2">
      <c r="D150" s="1"/>
      <c r="E150" s="1"/>
      <c r="F150" s="1"/>
      <c r="G150" s="1"/>
      <c r="H150" s="1"/>
      <c r="I150" s="1"/>
    </row>
    <row r="151" spans="4:9" x14ac:dyDescent="0.2">
      <c r="D151" s="1"/>
      <c r="E151" s="1"/>
      <c r="F151" s="1"/>
      <c r="G151" s="1"/>
      <c r="H151" s="1"/>
      <c r="I151" s="1"/>
    </row>
    <row r="152" spans="4:9" x14ac:dyDescent="0.2">
      <c r="D152" s="1"/>
      <c r="E152" s="1"/>
      <c r="F152" s="1"/>
      <c r="G152" s="1"/>
      <c r="H152" s="1"/>
      <c r="I152" s="1"/>
    </row>
    <row r="153" spans="4:9" x14ac:dyDescent="0.2">
      <c r="D153" s="1"/>
      <c r="E153" s="1"/>
      <c r="F153" s="1"/>
      <c r="G153" s="1"/>
      <c r="H153" s="1"/>
      <c r="I153" s="1"/>
    </row>
    <row r="154" spans="4:9" x14ac:dyDescent="0.2">
      <c r="D154" s="1"/>
      <c r="E154" s="1"/>
      <c r="F154" s="1"/>
      <c r="G154" s="1"/>
      <c r="H154" s="1"/>
      <c r="I154" s="1"/>
    </row>
    <row r="155" spans="4:9" x14ac:dyDescent="0.2">
      <c r="D155" s="1"/>
      <c r="E155" s="1"/>
      <c r="F155" s="1"/>
      <c r="G155" s="1"/>
      <c r="H155" s="1"/>
      <c r="I155" s="1"/>
    </row>
    <row r="156" spans="4:9" x14ac:dyDescent="0.2">
      <c r="D156" s="1"/>
      <c r="E156" s="1"/>
      <c r="F156" s="1"/>
      <c r="G156" s="1"/>
      <c r="H156" s="1"/>
      <c r="I156" s="1"/>
    </row>
    <row r="157" spans="4:9" x14ac:dyDescent="0.2">
      <c r="D157" s="1"/>
      <c r="E157" s="1"/>
      <c r="F157" s="1"/>
      <c r="G157" s="1"/>
      <c r="H157" s="1"/>
      <c r="I157" s="1"/>
    </row>
    <row r="158" spans="4:9" x14ac:dyDescent="0.2">
      <c r="D158" s="1"/>
      <c r="E158" s="1"/>
      <c r="F158" s="1"/>
      <c r="G158" s="1"/>
      <c r="H158" s="1"/>
      <c r="I158" s="1"/>
    </row>
    <row r="159" spans="4:9" x14ac:dyDescent="0.2">
      <c r="D159" s="1"/>
      <c r="E159" s="1"/>
      <c r="F159" s="1"/>
      <c r="G159" s="1"/>
      <c r="H159" s="1"/>
      <c r="I159" s="1"/>
    </row>
    <row r="160" spans="4:9" x14ac:dyDescent="0.2">
      <c r="D160" s="1"/>
      <c r="E160" s="1"/>
      <c r="F160" s="1"/>
      <c r="G160" s="1"/>
      <c r="H160" s="1"/>
      <c r="I160" s="1"/>
    </row>
    <row r="161" spans="4:9" x14ac:dyDescent="0.2">
      <c r="D161" s="1"/>
      <c r="E161" s="1"/>
      <c r="F161" s="1"/>
      <c r="G161" s="1"/>
      <c r="H161" s="1"/>
      <c r="I161" s="1"/>
    </row>
    <row r="162" spans="4:9" x14ac:dyDescent="0.2">
      <c r="D162" s="1"/>
      <c r="E162" s="1"/>
      <c r="F162" s="1"/>
      <c r="G162" s="1"/>
      <c r="H162" s="1"/>
      <c r="I162" s="1"/>
    </row>
    <row r="163" spans="4:9" x14ac:dyDescent="0.2">
      <c r="D163" s="1"/>
      <c r="E163" s="1"/>
      <c r="F163" s="1"/>
      <c r="G163" s="1"/>
      <c r="H163" s="1"/>
      <c r="I163" s="1"/>
    </row>
    <row r="164" spans="4:9" x14ac:dyDescent="0.2">
      <c r="D164" s="1"/>
      <c r="E164" s="1"/>
      <c r="F164" s="1"/>
      <c r="G164" s="1"/>
      <c r="H164" s="1"/>
      <c r="I164" s="1"/>
    </row>
    <row r="165" spans="4:9" x14ac:dyDescent="0.2">
      <c r="D165" s="1"/>
      <c r="E165" s="1"/>
      <c r="F165" s="1"/>
      <c r="G165" s="1"/>
      <c r="H165" s="1"/>
      <c r="I165" s="1"/>
    </row>
    <row r="166" spans="4:9" x14ac:dyDescent="0.2">
      <c r="D166" s="1"/>
      <c r="E166" s="1"/>
      <c r="F166" s="1"/>
      <c r="G166" s="1"/>
      <c r="H166" s="1"/>
      <c r="I166" s="1"/>
    </row>
    <row r="167" spans="4:9" x14ac:dyDescent="0.2">
      <c r="D167" s="1"/>
      <c r="E167" s="1"/>
      <c r="F167" s="1"/>
      <c r="G167" s="1"/>
      <c r="H167" s="1"/>
      <c r="I167" s="1"/>
    </row>
    <row r="168" spans="4:9" x14ac:dyDescent="0.2">
      <c r="D168" s="1"/>
      <c r="E168" s="1"/>
      <c r="F168" s="1"/>
      <c r="G168" s="1"/>
      <c r="H168" s="1"/>
      <c r="I168" s="1"/>
    </row>
    <row r="169" spans="4:9" x14ac:dyDescent="0.2">
      <c r="D169" s="1"/>
      <c r="E169" s="1"/>
      <c r="F169" s="1"/>
      <c r="G169" s="1"/>
      <c r="H169" s="1"/>
      <c r="I169" s="1"/>
    </row>
    <row r="170" spans="4:9" x14ac:dyDescent="0.2">
      <c r="D170" s="1"/>
      <c r="E170" s="1"/>
      <c r="F170" s="1"/>
      <c r="G170" s="1"/>
      <c r="H170" s="1"/>
      <c r="I170" s="1"/>
    </row>
    <row r="171" spans="4:9" x14ac:dyDescent="0.2">
      <c r="D171" s="1"/>
      <c r="E171" s="1"/>
      <c r="F171" s="1"/>
      <c r="G171" s="1"/>
      <c r="H171" s="1"/>
      <c r="I171" s="1"/>
    </row>
    <row r="172" spans="4:9" x14ac:dyDescent="0.2">
      <c r="D172" s="1"/>
      <c r="E172" s="1"/>
      <c r="F172" s="1"/>
      <c r="G172" s="1"/>
      <c r="H172" s="1"/>
      <c r="I172" s="1"/>
    </row>
    <row r="173" spans="4:9" x14ac:dyDescent="0.2">
      <c r="D173" s="1"/>
      <c r="E173" s="1"/>
      <c r="F173" s="1"/>
      <c r="G173" s="1"/>
      <c r="H173" s="1"/>
      <c r="I173" s="1"/>
    </row>
    <row r="174" spans="4:9" x14ac:dyDescent="0.2">
      <c r="D174" s="1"/>
      <c r="E174" s="1"/>
      <c r="F174" s="1"/>
      <c r="G174" s="1"/>
      <c r="H174" s="1"/>
      <c r="I174" s="1"/>
    </row>
    <row r="175" spans="4:9" x14ac:dyDescent="0.2">
      <c r="D175" s="1"/>
      <c r="E175" s="1"/>
      <c r="F175" s="1"/>
      <c r="G175" s="1"/>
      <c r="H175" s="1"/>
      <c r="I175" s="1"/>
    </row>
    <row r="176" spans="4:9" x14ac:dyDescent="0.2">
      <c r="D176" s="1"/>
      <c r="E176" s="1"/>
      <c r="F176" s="1"/>
      <c r="G176" s="1"/>
      <c r="H176" s="1"/>
      <c r="I176" s="1"/>
    </row>
    <row r="177" spans="4:9" x14ac:dyDescent="0.2">
      <c r="D177" s="1"/>
      <c r="E177" s="1"/>
      <c r="F177" s="1"/>
      <c r="G177" s="1"/>
      <c r="H177" s="1"/>
      <c r="I177" s="1"/>
    </row>
    <row r="178" spans="4:9" x14ac:dyDescent="0.2">
      <c r="D178" s="1"/>
      <c r="E178" s="1"/>
      <c r="F178" s="1"/>
      <c r="G178" s="1"/>
      <c r="H178" s="1"/>
      <c r="I178" s="1"/>
    </row>
    <row r="179" spans="4:9" x14ac:dyDescent="0.2">
      <c r="D179" s="1"/>
      <c r="E179" s="1"/>
      <c r="F179" s="1"/>
      <c r="G179" s="1"/>
      <c r="H179" s="1"/>
      <c r="I179" s="1"/>
    </row>
    <row r="180" spans="4:9" x14ac:dyDescent="0.2">
      <c r="D180" s="1"/>
      <c r="E180" s="1"/>
      <c r="F180" s="1"/>
      <c r="G180" s="1"/>
      <c r="H180" s="1"/>
      <c r="I180" s="1"/>
    </row>
    <row r="181" spans="4:9" x14ac:dyDescent="0.2">
      <c r="D181" s="1"/>
      <c r="E181" s="1"/>
      <c r="F181" s="1"/>
      <c r="G181" s="1"/>
      <c r="H181" s="1"/>
      <c r="I181" s="1"/>
    </row>
    <row r="182" spans="4:9" x14ac:dyDescent="0.2">
      <c r="D182" s="1"/>
      <c r="E182" s="1"/>
      <c r="F182" s="1"/>
      <c r="G182" s="1"/>
      <c r="H182" s="1"/>
      <c r="I182" s="1"/>
    </row>
    <row r="183" spans="4:9" x14ac:dyDescent="0.2">
      <c r="D183" s="1"/>
      <c r="E183" s="1"/>
      <c r="F183" s="1"/>
      <c r="G183" s="1"/>
      <c r="H183" s="1"/>
      <c r="I183" s="1"/>
    </row>
    <row r="184" spans="4:9" x14ac:dyDescent="0.2">
      <c r="D184" s="1"/>
      <c r="E184" s="1"/>
      <c r="F184" s="1"/>
      <c r="G184" s="1"/>
      <c r="H184" s="1"/>
      <c r="I184" s="1"/>
    </row>
    <row r="185" spans="4:9" x14ac:dyDescent="0.2">
      <c r="D185" s="1"/>
      <c r="E185" s="1"/>
      <c r="F185" s="1"/>
      <c r="G185" s="1"/>
      <c r="H185" s="1"/>
      <c r="I185" s="1"/>
    </row>
    <row r="186" spans="4:9" x14ac:dyDescent="0.2">
      <c r="D186" s="1"/>
      <c r="E186" s="1"/>
      <c r="F186" s="1"/>
      <c r="G186" s="1"/>
      <c r="H186" s="1"/>
      <c r="I186" s="1"/>
    </row>
    <row r="187" spans="4:9" x14ac:dyDescent="0.2">
      <c r="D187" s="1"/>
      <c r="E187" s="1"/>
      <c r="F187" s="1"/>
      <c r="G187" s="1"/>
      <c r="H187" s="1"/>
      <c r="I187" s="1"/>
    </row>
    <row r="188" spans="4:9" x14ac:dyDescent="0.2">
      <c r="D188" s="1"/>
      <c r="E188" s="1"/>
      <c r="F188" s="1"/>
      <c r="G188" s="1"/>
      <c r="H188" s="1"/>
      <c r="I188" s="1"/>
    </row>
    <row r="189" spans="4:9" x14ac:dyDescent="0.2">
      <c r="D189" s="1"/>
      <c r="E189" s="1"/>
      <c r="F189" s="1"/>
      <c r="G189" s="1"/>
      <c r="H189" s="1"/>
      <c r="I189" s="1"/>
    </row>
    <row r="190" spans="4:9" x14ac:dyDescent="0.2">
      <c r="D190" s="1"/>
      <c r="E190" s="1"/>
      <c r="F190" s="1"/>
      <c r="G190" s="1"/>
      <c r="H190" s="1"/>
      <c r="I190" s="1"/>
    </row>
    <row r="191" spans="4:9" x14ac:dyDescent="0.2">
      <c r="D191" s="1"/>
      <c r="E191" s="1"/>
      <c r="F191" s="1"/>
      <c r="G191" s="1"/>
      <c r="H191" s="1"/>
      <c r="I191" s="1"/>
    </row>
    <row r="192" spans="4:9" x14ac:dyDescent="0.2">
      <c r="D192" s="1"/>
      <c r="E192" s="1"/>
      <c r="F192" s="1"/>
      <c r="G192" s="1"/>
      <c r="H192" s="1"/>
      <c r="I192" s="1"/>
    </row>
    <row r="193" spans="4:9" x14ac:dyDescent="0.2">
      <c r="D193" s="1"/>
      <c r="E193" s="1"/>
      <c r="F193" s="1"/>
      <c r="G193" s="1"/>
      <c r="H193" s="1"/>
      <c r="I193" s="1"/>
    </row>
    <row r="194" spans="4:9" x14ac:dyDescent="0.2">
      <c r="D194" s="1"/>
      <c r="E194" s="1"/>
      <c r="F194" s="1"/>
      <c r="G194" s="1"/>
      <c r="H194" s="1"/>
      <c r="I194" s="1"/>
    </row>
    <row r="195" spans="4:9" x14ac:dyDescent="0.2">
      <c r="D195" s="1"/>
      <c r="E195" s="1"/>
      <c r="F195" s="1"/>
      <c r="G195" s="1"/>
      <c r="H195" s="1"/>
      <c r="I195" s="1"/>
    </row>
    <row r="196" spans="4:9" x14ac:dyDescent="0.2">
      <c r="D196" s="1"/>
      <c r="E196" s="1"/>
      <c r="F196" s="1"/>
      <c r="G196" s="1"/>
      <c r="H196" s="1"/>
      <c r="I196" s="1"/>
    </row>
    <row r="197" spans="4:9" x14ac:dyDescent="0.2">
      <c r="D197" s="1"/>
      <c r="E197" s="1"/>
      <c r="F197" s="1"/>
      <c r="G197" s="1"/>
      <c r="H197" s="1"/>
      <c r="I197" s="1"/>
    </row>
    <row r="198" spans="4:9" x14ac:dyDescent="0.2">
      <c r="D198" s="1"/>
      <c r="E198" s="1"/>
      <c r="F198" s="1"/>
      <c r="G198" s="1"/>
      <c r="H198" s="1"/>
      <c r="I198" s="1"/>
    </row>
    <row r="199" spans="4:9" x14ac:dyDescent="0.2">
      <c r="D199" s="1"/>
      <c r="E199" s="1"/>
      <c r="F199" s="1"/>
      <c r="G199" s="1"/>
      <c r="H199" s="1"/>
      <c r="I199" s="1"/>
    </row>
    <row r="200" spans="4:9" x14ac:dyDescent="0.2">
      <c r="D200" s="1"/>
      <c r="E200" s="1"/>
      <c r="F200" s="1"/>
      <c r="G200" s="1"/>
      <c r="I200" s="1"/>
    </row>
    <row r="201" spans="4:9" x14ac:dyDescent="0.2">
      <c r="D201" s="1"/>
      <c r="E201" s="1"/>
      <c r="F201" s="1"/>
      <c r="I201" s="1"/>
    </row>
    <row r="202" spans="4:9" x14ac:dyDescent="0.2">
      <c r="D202" s="1"/>
      <c r="E202" s="1"/>
      <c r="I202" s="1"/>
    </row>
    <row r="203" spans="4:9" x14ac:dyDescent="0.2">
      <c r="D203" s="1"/>
      <c r="I203" s="1"/>
    </row>
    <row r="204" spans="4:9" x14ac:dyDescent="0.2">
      <c r="I204" s="1"/>
    </row>
  </sheetData>
  <mergeCells count="1">
    <mergeCell ref="B1:L1"/>
  </mergeCells>
  <phoneticPr fontId="2" type="noConversion"/>
  <pageMargins left="0.75" right="0.75" top="1" bottom="1" header="0.5" footer="0.5"/>
  <pageSetup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219075</xdr:colOff>
                    <xdr:row>1</xdr:row>
                    <xdr:rowOff>95250</xdr:rowOff>
                  </from>
                  <to>
                    <xdr:col>4</xdr:col>
                    <xdr:colOff>285750</xdr:colOff>
                    <xdr:row>3</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21"/>
  <sheetViews>
    <sheetView workbookViewId="0">
      <selection activeCell="G32" sqref="G32"/>
    </sheetView>
  </sheetViews>
  <sheetFormatPr defaultRowHeight="12.75" x14ac:dyDescent="0.2"/>
  <cols>
    <col min="1" max="1" width="9.140625" bestFit="1" customWidth="1"/>
    <col min="2" max="2" width="7.85546875" customWidth="1"/>
    <col min="3" max="5" width="9.85546875" bestFit="1" customWidth="1"/>
  </cols>
  <sheetData>
    <row r="1" spans="1:16" x14ac:dyDescent="0.2">
      <c r="A1" s="1"/>
      <c r="B1" s="2"/>
      <c r="C1" s="1"/>
      <c r="D1" s="3"/>
      <c r="E1" s="3"/>
      <c r="F1" s="3"/>
      <c r="G1" s="3"/>
      <c r="H1" s="3"/>
      <c r="I1" s="3"/>
      <c r="J1" s="1"/>
      <c r="K1" s="1"/>
      <c r="L1" s="1"/>
      <c r="M1" s="1"/>
      <c r="N1" s="1"/>
      <c r="O1" s="1"/>
      <c r="P1" s="1"/>
    </row>
    <row r="2" spans="1:16" x14ac:dyDescent="0.2">
      <c r="A2" s="1"/>
      <c r="B2" s="2"/>
      <c r="C2" s="1"/>
      <c r="D2" s="3"/>
      <c r="E2" s="3"/>
      <c r="F2" s="3"/>
      <c r="G2" s="3"/>
      <c r="H2" s="3"/>
      <c r="I2" s="3"/>
      <c r="J2" s="1"/>
      <c r="K2" s="1"/>
      <c r="L2" s="1"/>
      <c r="M2" s="1"/>
      <c r="N2" s="1"/>
      <c r="O2" s="1"/>
      <c r="P2" s="1"/>
    </row>
    <row r="3" spans="1:16" x14ac:dyDescent="0.2">
      <c r="A3" s="1"/>
      <c r="B3" s="2"/>
      <c r="C3" s="6" t="s">
        <v>0</v>
      </c>
      <c r="D3" s="3"/>
      <c r="E3" s="3"/>
      <c r="F3" s="3"/>
      <c r="G3" s="3"/>
      <c r="H3" s="3"/>
      <c r="I3" s="3"/>
      <c r="J3" s="1"/>
      <c r="K3" s="1"/>
      <c r="L3" s="1"/>
      <c r="M3" s="1"/>
      <c r="N3" s="1"/>
      <c r="O3" s="1"/>
      <c r="P3" s="1"/>
    </row>
    <row r="4" spans="1:16" x14ac:dyDescent="0.2">
      <c r="A4" s="1"/>
      <c r="B4" s="2"/>
      <c r="C4" s="1"/>
      <c r="D4" s="3"/>
      <c r="E4" s="3"/>
      <c r="F4" s="3"/>
      <c r="G4" s="3"/>
      <c r="H4" s="3"/>
      <c r="I4" s="3"/>
      <c r="J4" s="1"/>
      <c r="K4" s="1"/>
      <c r="L4" s="1"/>
      <c r="M4" s="1"/>
      <c r="N4" s="1"/>
      <c r="O4" s="1"/>
      <c r="P4" s="1"/>
    </row>
    <row r="5" spans="1:16" x14ac:dyDescent="0.2">
      <c r="A5" s="1"/>
      <c r="B5" s="1"/>
      <c r="C5" s="4" t="s">
        <v>1</v>
      </c>
      <c r="D5" s="4" t="s">
        <v>2</v>
      </c>
      <c r="E5" s="4" t="s">
        <v>3</v>
      </c>
      <c r="F5" s="4" t="s">
        <v>4</v>
      </c>
      <c r="G5" s="4" t="s">
        <v>5</v>
      </c>
      <c r="H5" s="4" t="s">
        <v>6</v>
      </c>
      <c r="I5" s="4" t="s">
        <v>7</v>
      </c>
      <c r="J5" s="4" t="s">
        <v>8</v>
      </c>
      <c r="K5" s="4" t="s">
        <v>9</v>
      </c>
      <c r="L5" s="4" t="s">
        <v>10</v>
      </c>
      <c r="M5" s="4" t="s">
        <v>11</v>
      </c>
      <c r="N5" s="4" t="s">
        <v>12</v>
      </c>
      <c r="O5" s="1"/>
      <c r="P5" s="1"/>
    </row>
    <row r="6" spans="1:16" x14ac:dyDescent="0.2">
      <c r="A6" s="1"/>
      <c r="B6" s="1">
        <v>2011</v>
      </c>
      <c r="C6" s="118" t="e">
        <f t="shared" ref="C6:N6" si="0">IF($A12=TRUE,C12,NA())</f>
        <v>#N/A</v>
      </c>
      <c r="D6" s="118" t="e">
        <f t="shared" si="0"/>
        <v>#N/A</v>
      </c>
      <c r="E6" s="118" t="e">
        <f t="shared" si="0"/>
        <v>#N/A</v>
      </c>
      <c r="F6" s="118" t="e">
        <f t="shared" si="0"/>
        <v>#N/A</v>
      </c>
      <c r="G6" s="118" t="e">
        <f t="shared" si="0"/>
        <v>#N/A</v>
      </c>
      <c r="H6" s="118" t="e">
        <f t="shared" si="0"/>
        <v>#N/A</v>
      </c>
      <c r="I6" s="118" t="e">
        <f t="shared" si="0"/>
        <v>#N/A</v>
      </c>
      <c r="J6" s="118" t="e">
        <f t="shared" si="0"/>
        <v>#N/A</v>
      </c>
      <c r="K6" s="118" t="e">
        <f t="shared" si="0"/>
        <v>#N/A</v>
      </c>
      <c r="L6" s="118" t="e">
        <f t="shared" si="0"/>
        <v>#N/A</v>
      </c>
      <c r="M6" s="118" t="e">
        <f t="shared" si="0"/>
        <v>#N/A</v>
      </c>
      <c r="N6" s="118" t="e">
        <f t="shared" si="0"/>
        <v>#N/A</v>
      </c>
      <c r="O6" s="1"/>
      <c r="P6" s="1"/>
    </row>
    <row r="7" spans="1:16" x14ac:dyDescent="0.2">
      <c r="A7" s="1"/>
      <c r="B7" s="1">
        <v>2012</v>
      </c>
      <c r="C7" s="118">
        <f t="shared" ref="C7:N7" si="1">C13</f>
        <v>176648</v>
      </c>
      <c r="D7" s="118">
        <f t="shared" si="1"/>
        <v>201000</v>
      </c>
      <c r="E7" s="118">
        <f t="shared" si="1"/>
        <v>265720</v>
      </c>
      <c r="F7" s="118">
        <f t="shared" si="1"/>
        <v>225461</v>
      </c>
      <c r="G7" s="118">
        <f t="shared" si="1"/>
        <v>235494</v>
      </c>
      <c r="H7" s="118">
        <f t="shared" si="1"/>
        <v>229473</v>
      </c>
      <c r="I7" s="118">
        <f t="shared" si="1"/>
        <v>245881</v>
      </c>
      <c r="J7" s="118">
        <f t="shared" si="1"/>
        <v>268010</v>
      </c>
      <c r="K7" s="118">
        <f t="shared" si="1"/>
        <v>182064</v>
      </c>
      <c r="L7" s="118">
        <f t="shared" si="1"/>
        <v>189828</v>
      </c>
      <c r="M7" s="118">
        <f t="shared" si="1"/>
        <v>215198</v>
      </c>
      <c r="N7" s="118">
        <f t="shared" si="1"/>
        <v>243455</v>
      </c>
      <c r="O7" s="1"/>
      <c r="P7" s="1"/>
    </row>
    <row r="8" spans="1:16" x14ac:dyDescent="0.2">
      <c r="A8" s="1"/>
      <c r="B8" s="2"/>
      <c r="C8" s="1"/>
      <c r="D8" s="3"/>
      <c r="E8" s="3"/>
      <c r="F8" s="3"/>
      <c r="G8" s="3"/>
      <c r="H8" s="3"/>
      <c r="I8" s="3"/>
      <c r="J8" s="3"/>
      <c r="K8" s="3"/>
      <c r="L8" s="3"/>
      <c r="M8" s="3"/>
      <c r="N8" s="3"/>
      <c r="O8" s="1"/>
      <c r="P8" s="1"/>
    </row>
    <row r="9" spans="1:16" x14ac:dyDescent="0.2">
      <c r="A9" s="1"/>
      <c r="B9" s="2"/>
      <c r="C9" s="1"/>
      <c r="D9" s="3"/>
      <c r="E9" s="3"/>
      <c r="F9" s="3"/>
      <c r="G9" s="3"/>
      <c r="H9" s="3"/>
      <c r="I9" s="3"/>
      <c r="J9" s="1"/>
      <c r="K9" s="1"/>
      <c r="L9" s="1"/>
      <c r="M9" s="1"/>
      <c r="N9" s="1"/>
      <c r="O9" s="1"/>
      <c r="P9" s="1"/>
    </row>
    <row r="10" spans="1:16" x14ac:dyDescent="0.2">
      <c r="A10" s="1"/>
      <c r="B10" s="2"/>
      <c r="C10" s="6" t="s">
        <v>13</v>
      </c>
      <c r="D10" s="3"/>
      <c r="E10" s="3"/>
      <c r="F10" s="3"/>
      <c r="G10" s="3"/>
      <c r="H10" s="3"/>
      <c r="I10" s="3"/>
      <c r="J10" s="1"/>
      <c r="K10" s="1"/>
      <c r="L10" s="1"/>
      <c r="M10" s="1"/>
      <c r="N10" s="1"/>
      <c r="O10" s="1"/>
      <c r="P10" s="1"/>
    </row>
    <row r="11" spans="1:16" ht="33.75" x14ac:dyDescent="0.2">
      <c r="A11" s="7" t="s">
        <v>14</v>
      </c>
      <c r="B11" s="1"/>
      <c r="C11" s="4" t="s">
        <v>15</v>
      </c>
      <c r="D11" s="4" t="s">
        <v>16</v>
      </c>
      <c r="E11" s="4" t="s">
        <v>17</v>
      </c>
      <c r="F11" s="4" t="s">
        <v>18</v>
      </c>
      <c r="G11" s="4" t="s">
        <v>19</v>
      </c>
      <c r="H11" s="4" t="s">
        <v>20</v>
      </c>
      <c r="I11" s="4" t="s">
        <v>21</v>
      </c>
      <c r="J11" s="4" t="s">
        <v>22</v>
      </c>
      <c r="K11" s="4" t="s">
        <v>23</v>
      </c>
      <c r="L11" s="4" t="s">
        <v>24</v>
      </c>
      <c r="M11" s="4" t="s">
        <v>25</v>
      </c>
      <c r="N11" s="4" t="s">
        <v>26</v>
      </c>
      <c r="O11" s="1"/>
      <c r="P11" s="1"/>
    </row>
    <row r="12" spans="1:16" x14ac:dyDescent="0.2">
      <c r="A12" s="5" t="b">
        <v>0</v>
      </c>
      <c r="B12" s="1">
        <v>2011</v>
      </c>
      <c r="C12" s="119">
        <v>222389</v>
      </c>
      <c r="D12" s="119">
        <v>224524</v>
      </c>
      <c r="E12" s="119">
        <v>136104</v>
      </c>
      <c r="F12" s="119">
        <v>125260</v>
      </c>
      <c r="G12" s="119">
        <v>130791</v>
      </c>
      <c r="H12" s="119">
        <v>131538</v>
      </c>
      <c r="I12" s="119">
        <v>132262</v>
      </c>
      <c r="J12" s="119">
        <v>106361</v>
      </c>
      <c r="K12" s="119">
        <v>147000</v>
      </c>
      <c r="L12" s="119">
        <v>151699</v>
      </c>
      <c r="M12" s="119">
        <v>148790</v>
      </c>
      <c r="N12" s="119">
        <v>195791</v>
      </c>
      <c r="O12" s="1"/>
      <c r="P12" s="1"/>
    </row>
    <row r="13" spans="1:16" x14ac:dyDescent="0.2">
      <c r="A13" s="1"/>
      <c r="B13" s="1">
        <v>2012</v>
      </c>
      <c r="C13" s="119">
        <v>176648</v>
      </c>
      <c r="D13" s="119">
        <v>201000</v>
      </c>
      <c r="E13" s="119">
        <v>265720</v>
      </c>
      <c r="F13" s="119">
        <v>225461</v>
      </c>
      <c r="G13" s="119">
        <v>235494</v>
      </c>
      <c r="H13" s="119">
        <v>229473</v>
      </c>
      <c r="I13" s="119">
        <v>245881</v>
      </c>
      <c r="J13" s="119">
        <v>268010</v>
      </c>
      <c r="K13" s="119">
        <v>182064</v>
      </c>
      <c r="L13" s="119">
        <v>189828</v>
      </c>
      <c r="M13" s="119">
        <v>215198</v>
      </c>
      <c r="N13" s="119">
        <v>243455</v>
      </c>
      <c r="O13" s="1"/>
      <c r="P13" s="1"/>
    </row>
    <row r="14" spans="1:16" x14ac:dyDescent="0.2">
      <c r="A14" s="1"/>
      <c r="B14" s="2"/>
      <c r="C14" s="1"/>
      <c r="D14" s="1"/>
      <c r="E14" s="1"/>
      <c r="F14" s="1"/>
      <c r="G14" s="1"/>
      <c r="H14" s="1"/>
      <c r="I14" s="1"/>
      <c r="J14" s="1"/>
      <c r="K14" s="1"/>
      <c r="L14" s="1"/>
      <c r="M14" s="1"/>
      <c r="N14" s="1"/>
      <c r="O14" s="1"/>
      <c r="P14" s="1"/>
    </row>
    <row r="15" spans="1:16" x14ac:dyDescent="0.2">
      <c r="A15" s="1"/>
      <c r="B15" s="2"/>
      <c r="C15" s="1"/>
      <c r="D15" s="1"/>
      <c r="E15" s="1"/>
      <c r="F15" s="1"/>
      <c r="G15" s="1"/>
      <c r="H15" s="1"/>
      <c r="I15" s="1"/>
      <c r="J15" s="1"/>
      <c r="K15" s="1"/>
      <c r="L15" s="1"/>
      <c r="M15" s="1"/>
      <c r="N15" s="1"/>
      <c r="O15" s="1"/>
      <c r="P15" s="1"/>
    </row>
    <row r="16" spans="1:16" x14ac:dyDescent="0.2">
      <c r="A16" s="1"/>
      <c r="B16" s="2"/>
      <c r="C16" s="1"/>
      <c r="D16" s="1"/>
      <c r="E16" s="1"/>
      <c r="F16" s="1"/>
      <c r="G16" s="1"/>
      <c r="H16" s="1"/>
      <c r="I16" s="1"/>
      <c r="J16" s="1"/>
      <c r="K16" s="1"/>
      <c r="L16" s="1"/>
      <c r="M16" s="1"/>
      <c r="N16" s="1"/>
      <c r="O16" s="1"/>
      <c r="P16" s="1"/>
    </row>
    <row r="17" spans="1:16" x14ac:dyDescent="0.2">
      <c r="A17" s="1"/>
      <c r="B17" s="2"/>
      <c r="C17" s="1"/>
      <c r="D17" s="1"/>
      <c r="E17" s="1"/>
      <c r="F17" s="1"/>
      <c r="G17" s="1"/>
      <c r="H17" s="1"/>
      <c r="I17" s="1"/>
      <c r="J17" s="1"/>
      <c r="K17" s="1"/>
      <c r="L17" s="1"/>
      <c r="M17" s="1"/>
      <c r="N17" s="1"/>
      <c r="O17" s="1"/>
      <c r="P17" s="1"/>
    </row>
    <row r="18" spans="1:16" x14ac:dyDescent="0.2">
      <c r="A18" s="1"/>
      <c r="B18" s="2"/>
      <c r="C18" s="1"/>
      <c r="D18" s="1"/>
      <c r="E18" s="1"/>
      <c r="F18" s="1"/>
      <c r="G18" s="1"/>
      <c r="H18" s="1"/>
      <c r="I18" s="1"/>
      <c r="J18" s="1"/>
      <c r="K18" s="1"/>
      <c r="L18" s="1"/>
      <c r="M18" s="1"/>
      <c r="N18" s="1"/>
      <c r="O18" s="1"/>
      <c r="P18" s="1"/>
    </row>
    <row r="19" spans="1:16" x14ac:dyDescent="0.2">
      <c r="A19" s="1"/>
      <c r="B19" s="2"/>
      <c r="C19" s="1"/>
      <c r="D19" s="1"/>
      <c r="E19" s="1"/>
      <c r="F19" s="1"/>
      <c r="G19" s="1"/>
      <c r="H19" s="1"/>
      <c r="I19" s="1"/>
      <c r="J19" s="1"/>
      <c r="K19" s="1"/>
      <c r="L19" s="1"/>
      <c r="M19" s="1"/>
      <c r="N19" s="1"/>
      <c r="O19" s="1"/>
      <c r="P19" s="1"/>
    </row>
    <row r="20" spans="1:16" x14ac:dyDescent="0.2">
      <c r="A20" s="1"/>
      <c r="B20" s="2"/>
      <c r="C20" s="1"/>
      <c r="D20" s="1"/>
      <c r="E20" s="1"/>
      <c r="F20" s="1"/>
      <c r="G20" s="1"/>
      <c r="H20" s="1"/>
      <c r="I20" s="1"/>
      <c r="J20" s="1"/>
      <c r="K20" s="1"/>
      <c r="L20" s="1"/>
      <c r="M20" s="1"/>
      <c r="N20" s="1"/>
      <c r="O20" s="1"/>
      <c r="P20" s="1"/>
    </row>
    <row r="21" spans="1:16" x14ac:dyDescent="0.2">
      <c r="A21" s="1"/>
      <c r="B21" s="2"/>
      <c r="C21" s="1"/>
      <c r="D21" s="1"/>
      <c r="E21" s="1"/>
      <c r="F21" s="1"/>
      <c r="G21" s="1"/>
      <c r="H21" s="1"/>
      <c r="I21" s="1"/>
      <c r="J21" s="1"/>
      <c r="K21" s="1"/>
      <c r="L21" s="1"/>
      <c r="M21" s="1"/>
      <c r="N21" s="1"/>
      <c r="O21" s="1"/>
      <c r="P21"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17"/>
  <sheetViews>
    <sheetView showGridLines="0" workbookViewId="0"/>
  </sheetViews>
  <sheetFormatPr defaultRowHeight="15" x14ac:dyDescent="0.25"/>
  <cols>
    <col min="1" max="1" width="3.7109375" style="67" customWidth="1"/>
    <col min="2" max="2" width="1.85546875" style="67" customWidth="1"/>
    <col min="3" max="10" width="9.140625" style="67"/>
    <col min="11" max="11" width="1.42578125" style="67" customWidth="1"/>
    <col min="12" max="12" width="3.42578125" style="67" customWidth="1"/>
    <col min="13" max="13" width="23.85546875" style="67" bestFit="1" customWidth="1"/>
    <col min="14" max="14" width="2.5703125" style="67" customWidth="1"/>
    <col min="15" max="15" width="1.42578125" style="67" customWidth="1"/>
    <col min="16" max="16" width="2.28515625" style="67" customWidth="1"/>
    <col min="17" max="30" width="9.140625" style="67"/>
    <col min="31" max="32" width="9.140625" style="67" customWidth="1"/>
    <col min="33" max="33" width="23.85546875" style="67" customWidth="1"/>
    <col min="34" max="34" width="9.28515625" style="67" customWidth="1"/>
    <col min="35" max="45" width="9.5703125" style="67" customWidth="1"/>
    <col min="46" max="256" width="9.140625" style="67"/>
    <col min="257" max="257" width="3.7109375" style="67" customWidth="1"/>
    <col min="258" max="258" width="1.85546875" style="67" customWidth="1"/>
    <col min="259" max="266" width="9.140625" style="67"/>
    <col min="267" max="267" width="1.42578125" style="67" customWidth="1"/>
    <col min="268" max="268" width="3.42578125" style="67" customWidth="1"/>
    <col min="269" max="269" width="23.85546875" style="67" bestFit="1" customWidth="1"/>
    <col min="270" max="270" width="2.5703125" style="67" customWidth="1"/>
    <col min="271" max="271" width="1.42578125" style="67" customWidth="1"/>
    <col min="272" max="272" width="2.28515625" style="67" customWidth="1"/>
    <col min="273" max="286" width="9.140625" style="67"/>
    <col min="287" max="288" width="9.140625" style="67" customWidth="1"/>
    <col min="289" max="289" width="23.85546875" style="67" customWidth="1"/>
    <col min="290" max="290" width="9.28515625" style="67" customWidth="1"/>
    <col min="291" max="301" width="9.5703125" style="67" customWidth="1"/>
    <col min="302" max="512" width="9.140625" style="67"/>
    <col min="513" max="513" width="3.7109375" style="67" customWidth="1"/>
    <col min="514" max="514" width="1.85546875" style="67" customWidth="1"/>
    <col min="515" max="522" width="9.140625" style="67"/>
    <col min="523" max="523" width="1.42578125" style="67" customWidth="1"/>
    <col min="524" max="524" width="3.42578125" style="67" customWidth="1"/>
    <col min="525" max="525" width="23.85546875" style="67" bestFit="1" customWidth="1"/>
    <col min="526" max="526" width="2.5703125" style="67" customWidth="1"/>
    <col min="527" max="527" width="1.42578125" style="67" customWidth="1"/>
    <col min="528" max="528" width="2.28515625" style="67" customWidth="1"/>
    <col min="529" max="542" width="9.140625" style="67"/>
    <col min="543" max="544" width="9.140625" style="67" customWidth="1"/>
    <col min="545" max="545" width="23.85546875" style="67" customWidth="1"/>
    <col min="546" max="546" width="9.28515625" style="67" customWidth="1"/>
    <col min="547" max="557" width="9.5703125" style="67" customWidth="1"/>
    <col min="558" max="768" width="9.140625" style="67"/>
    <col min="769" max="769" width="3.7109375" style="67" customWidth="1"/>
    <col min="770" max="770" width="1.85546875" style="67" customWidth="1"/>
    <col min="771" max="778" width="9.140625" style="67"/>
    <col min="779" max="779" width="1.42578125" style="67" customWidth="1"/>
    <col min="780" max="780" width="3.42578125" style="67" customWidth="1"/>
    <col min="781" max="781" width="23.85546875" style="67" bestFit="1" customWidth="1"/>
    <col min="782" max="782" width="2.5703125" style="67" customWidth="1"/>
    <col min="783" max="783" width="1.42578125" style="67" customWidth="1"/>
    <col min="784" max="784" width="2.28515625" style="67" customWidth="1"/>
    <col min="785" max="798" width="9.140625" style="67"/>
    <col min="799" max="800" width="9.140625" style="67" customWidth="1"/>
    <col min="801" max="801" width="23.85546875" style="67" customWidth="1"/>
    <col min="802" max="802" width="9.28515625" style="67" customWidth="1"/>
    <col min="803" max="813" width="9.5703125" style="67" customWidth="1"/>
    <col min="814" max="1024" width="9.140625" style="67"/>
    <col min="1025" max="1025" width="3.7109375" style="67" customWidth="1"/>
    <col min="1026" max="1026" width="1.85546875" style="67" customWidth="1"/>
    <col min="1027" max="1034" width="9.140625" style="67"/>
    <col min="1035" max="1035" width="1.42578125" style="67" customWidth="1"/>
    <col min="1036" max="1036" width="3.42578125" style="67" customWidth="1"/>
    <col min="1037" max="1037" width="23.85546875" style="67" bestFit="1" customWidth="1"/>
    <col min="1038" max="1038" width="2.5703125" style="67" customWidth="1"/>
    <col min="1039" max="1039" width="1.42578125" style="67" customWidth="1"/>
    <col min="1040" max="1040" width="2.28515625" style="67" customWidth="1"/>
    <col min="1041" max="1054" width="9.140625" style="67"/>
    <col min="1055" max="1056" width="9.140625" style="67" customWidth="1"/>
    <col min="1057" max="1057" width="23.85546875" style="67" customWidth="1"/>
    <col min="1058" max="1058" width="9.28515625" style="67" customWidth="1"/>
    <col min="1059" max="1069" width="9.5703125" style="67" customWidth="1"/>
    <col min="1070" max="1280" width="9.140625" style="67"/>
    <col min="1281" max="1281" width="3.7109375" style="67" customWidth="1"/>
    <col min="1282" max="1282" width="1.85546875" style="67" customWidth="1"/>
    <col min="1283" max="1290" width="9.140625" style="67"/>
    <col min="1291" max="1291" width="1.42578125" style="67" customWidth="1"/>
    <col min="1292" max="1292" width="3.42578125" style="67" customWidth="1"/>
    <col min="1293" max="1293" width="23.85546875" style="67" bestFit="1" customWidth="1"/>
    <col min="1294" max="1294" width="2.5703125" style="67" customWidth="1"/>
    <col min="1295" max="1295" width="1.42578125" style="67" customWidth="1"/>
    <col min="1296" max="1296" width="2.28515625" style="67" customWidth="1"/>
    <col min="1297" max="1310" width="9.140625" style="67"/>
    <col min="1311" max="1312" width="9.140625" style="67" customWidth="1"/>
    <col min="1313" max="1313" width="23.85546875" style="67" customWidth="1"/>
    <col min="1314" max="1314" width="9.28515625" style="67" customWidth="1"/>
    <col min="1315" max="1325" width="9.5703125" style="67" customWidth="1"/>
    <col min="1326" max="1536" width="9.140625" style="67"/>
    <col min="1537" max="1537" width="3.7109375" style="67" customWidth="1"/>
    <col min="1538" max="1538" width="1.85546875" style="67" customWidth="1"/>
    <col min="1539" max="1546" width="9.140625" style="67"/>
    <col min="1547" max="1547" width="1.42578125" style="67" customWidth="1"/>
    <col min="1548" max="1548" width="3.42578125" style="67" customWidth="1"/>
    <col min="1549" max="1549" width="23.85546875" style="67" bestFit="1" customWidth="1"/>
    <col min="1550" max="1550" width="2.5703125" style="67" customWidth="1"/>
    <col min="1551" max="1551" width="1.42578125" style="67" customWidth="1"/>
    <col min="1552" max="1552" width="2.28515625" style="67" customWidth="1"/>
    <col min="1553" max="1566" width="9.140625" style="67"/>
    <col min="1567" max="1568" width="9.140625" style="67" customWidth="1"/>
    <col min="1569" max="1569" width="23.85546875" style="67" customWidth="1"/>
    <col min="1570" max="1570" width="9.28515625" style="67" customWidth="1"/>
    <col min="1571" max="1581" width="9.5703125" style="67" customWidth="1"/>
    <col min="1582" max="1792" width="9.140625" style="67"/>
    <col min="1793" max="1793" width="3.7109375" style="67" customWidth="1"/>
    <col min="1794" max="1794" width="1.85546875" style="67" customWidth="1"/>
    <col min="1795" max="1802" width="9.140625" style="67"/>
    <col min="1803" max="1803" width="1.42578125" style="67" customWidth="1"/>
    <col min="1804" max="1804" width="3.42578125" style="67" customWidth="1"/>
    <col min="1805" max="1805" width="23.85546875" style="67" bestFit="1" customWidth="1"/>
    <col min="1806" max="1806" width="2.5703125" style="67" customWidth="1"/>
    <col min="1807" max="1807" width="1.42578125" style="67" customWidth="1"/>
    <col min="1808" max="1808" width="2.28515625" style="67" customWidth="1"/>
    <col min="1809" max="1822" width="9.140625" style="67"/>
    <col min="1823" max="1824" width="9.140625" style="67" customWidth="1"/>
    <col min="1825" max="1825" width="23.85546875" style="67" customWidth="1"/>
    <col min="1826" max="1826" width="9.28515625" style="67" customWidth="1"/>
    <col min="1827" max="1837" width="9.5703125" style="67" customWidth="1"/>
    <col min="1838" max="2048" width="9.140625" style="67"/>
    <col min="2049" max="2049" width="3.7109375" style="67" customWidth="1"/>
    <col min="2050" max="2050" width="1.85546875" style="67" customWidth="1"/>
    <col min="2051" max="2058" width="9.140625" style="67"/>
    <col min="2059" max="2059" width="1.42578125" style="67" customWidth="1"/>
    <col min="2060" max="2060" width="3.42578125" style="67" customWidth="1"/>
    <col min="2061" max="2061" width="23.85546875" style="67" bestFit="1" customWidth="1"/>
    <col min="2062" max="2062" width="2.5703125" style="67" customWidth="1"/>
    <col min="2063" max="2063" width="1.42578125" style="67" customWidth="1"/>
    <col min="2064" max="2064" width="2.28515625" style="67" customWidth="1"/>
    <col min="2065" max="2078" width="9.140625" style="67"/>
    <col min="2079" max="2080" width="9.140625" style="67" customWidth="1"/>
    <col min="2081" max="2081" width="23.85546875" style="67" customWidth="1"/>
    <col min="2082" max="2082" width="9.28515625" style="67" customWidth="1"/>
    <col min="2083" max="2093" width="9.5703125" style="67" customWidth="1"/>
    <col min="2094" max="2304" width="9.140625" style="67"/>
    <col min="2305" max="2305" width="3.7109375" style="67" customWidth="1"/>
    <col min="2306" max="2306" width="1.85546875" style="67" customWidth="1"/>
    <col min="2307" max="2314" width="9.140625" style="67"/>
    <col min="2315" max="2315" width="1.42578125" style="67" customWidth="1"/>
    <col min="2316" max="2316" width="3.42578125" style="67" customWidth="1"/>
    <col min="2317" max="2317" width="23.85546875" style="67" bestFit="1" customWidth="1"/>
    <col min="2318" max="2318" width="2.5703125" style="67" customWidth="1"/>
    <col min="2319" max="2319" width="1.42578125" style="67" customWidth="1"/>
    <col min="2320" max="2320" width="2.28515625" style="67" customWidth="1"/>
    <col min="2321" max="2334" width="9.140625" style="67"/>
    <col min="2335" max="2336" width="9.140625" style="67" customWidth="1"/>
    <col min="2337" max="2337" width="23.85546875" style="67" customWidth="1"/>
    <col min="2338" max="2338" width="9.28515625" style="67" customWidth="1"/>
    <col min="2339" max="2349" width="9.5703125" style="67" customWidth="1"/>
    <col min="2350" max="2560" width="9.140625" style="67"/>
    <col min="2561" max="2561" width="3.7109375" style="67" customWidth="1"/>
    <col min="2562" max="2562" width="1.85546875" style="67" customWidth="1"/>
    <col min="2563" max="2570" width="9.140625" style="67"/>
    <col min="2571" max="2571" width="1.42578125" style="67" customWidth="1"/>
    <col min="2572" max="2572" width="3.42578125" style="67" customWidth="1"/>
    <col min="2573" max="2573" width="23.85546875" style="67" bestFit="1" customWidth="1"/>
    <col min="2574" max="2574" width="2.5703125" style="67" customWidth="1"/>
    <col min="2575" max="2575" width="1.42578125" style="67" customWidth="1"/>
    <col min="2576" max="2576" width="2.28515625" style="67" customWidth="1"/>
    <col min="2577" max="2590" width="9.140625" style="67"/>
    <col min="2591" max="2592" width="9.140625" style="67" customWidth="1"/>
    <col min="2593" max="2593" width="23.85546875" style="67" customWidth="1"/>
    <col min="2594" max="2594" width="9.28515625" style="67" customWidth="1"/>
    <col min="2595" max="2605" width="9.5703125" style="67" customWidth="1"/>
    <col min="2606" max="2816" width="9.140625" style="67"/>
    <col min="2817" max="2817" width="3.7109375" style="67" customWidth="1"/>
    <col min="2818" max="2818" width="1.85546875" style="67" customWidth="1"/>
    <col min="2819" max="2826" width="9.140625" style="67"/>
    <col min="2827" max="2827" width="1.42578125" style="67" customWidth="1"/>
    <col min="2828" max="2828" width="3.42578125" style="67" customWidth="1"/>
    <col min="2829" max="2829" width="23.85546875" style="67" bestFit="1" customWidth="1"/>
    <col min="2830" max="2830" width="2.5703125" style="67" customWidth="1"/>
    <col min="2831" max="2831" width="1.42578125" style="67" customWidth="1"/>
    <col min="2832" max="2832" width="2.28515625" style="67" customWidth="1"/>
    <col min="2833" max="2846" width="9.140625" style="67"/>
    <col min="2847" max="2848" width="9.140625" style="67" customWidth="1"/>
    <col min="2849" max="2849" width="23.85546875" style="67" customWidth="1"/>
    <col min="2850" max="2850" width="9.28515625" style="67" customWidth="1"/>
    <col min="2851" max="2861" width="9.5703125" style="67" customWidth="1"/>
    <col min="2862" max="3072" width="9.140625" style="67"/>
    <col min="3073" max="3073" width="3.7109375" style="67" customWidth="1"/>
    <col min="3074" max="3074" width="1.85546875" style="67" customWidth="1"/>
    <col min="3075" max="3082" width="9.140625" style="67"/>
    <col min="3083" max="3083" width="1.42578125" style="67" customWidth="1"/>
    <col min="3084" max="3084" width="3.42578125" style="67" customWidth="1"/>
    <col min="3085" max="3085" width="23.85546875" style="67" bestFit="1" customWidth="1"/>
    <col min="3086" max="3086" width="2.5703125" style="67" customWidth="1"/>
    <col min="3087" max="3087" width="1.42578125" style="67" customWidth="1"/>
    <col min="3088" max="3088" width="2.28515625" style="67" customWidth="1"/>
    <col min="3089" max="3102" width="9.140625" style="67"/>
    <col min="3103" max="3104" width="9.140625" style="67" customWidth="1"/>
    <col min="3105" max="3105" width="23.85546875" style="67" customWidth="1"/>
    <col min="3106" max="3106" width="9.28515625" style="67" customWidth="1"/>
    <col min="3107" max="3117" width="9.5703125" style="67" customWidth="1"/>
    <col min="3118" max="3328" width="9.140625" style="67"/>
    <col min="3329" max="3329" width="3.7109375" style="67" customWidth="1"/>
    <col min="3330" max="3330" width="1.85546875" style="67" customWidth="1"/>
    <col min="3331" max="3338" width="9.140625" style="67"/>
    <col min="3339" max="3339" width="1.42578125" style="67" customWidth="1"/>
    <col min="3340" max="3340" width="3.42578125" style="67" customWidth="1"/>
    <col min="3341" max="3341" width="23.85546875" style="67" bestFit="1" customWidth="1"/>
    <col min="3342" max="3342" width="2.5703125" style="67" customWidth="1"/>
    <col min="3343" max="3343" width="1.42578125" style="67" customWidth="1"/>
    <col min="3344" max="3344" width="2.28515625" style="67" customWidth="1"/>
    <col min="3345" max="3358" width="9.140625" style="67"/>
    <col min="3359" max="3360" width="9.140625" style="67" customWidth="1"/>
    <col min="3361" max="3361" width="23.85546875" style="67" customWidth="1"/>
    <col min="3362" max="3362" width="9.28515625" style="67" customWidth="1"/>
    <col min="3363" max="3373" width="9.5703125" style="67" customWidth="1"/>
    <col min="3374" max="3584" width="9.140625" style="67"/>
    <col min="3585" max="3585" width="3.7109375" style="67" customWidth="1"/>
    <col min="3586" max="3586" width="1.85546875" style="67" customWidth="1"/>
    <col min="3587" max="3594" width="9.140625" style="67"/>
    <col min="3595" max="3595" width="1.42578125" style="67" customWidth="1"/>
    <col min="3596" max="3596" width="3.42578125" style="67" customWidth="1"/>
    <col min="3597" max="3597" width="23.85546875" style="67" bestFit="1" customWidth="1"/>
    <col min="3598" max="3598" width="2.5703125" style="67" customWidth="1"/>
    <col min="3599" max="3599" width="1.42578125" style="67" customWidth="1"/>
    <col min="3600" max="3600" width="2.28515625" style="67" customWidth="1"/>
    <col min="3601" max="3614" width="9.140625" style="67"/>
    <col min="3615" max="3616" width="9.140625" style="67" customWidth="1"/>
    <col min="3617" max="3617" width="23.85546875" style="67" customWidth="1"/>
    <col min="3618" max="3618" width="9.28515625" style="67" customWidth="1"/>
    <col min="3619" max="3629" width="9.5703125" style="67" customWidth="1"/>
    <col min="3630" max="3840" width="9.140625" style="67"/>
    <col min="3841" max="3841" width="3.7109375" style="67" customWidth="1"/>
    <col min="3842" max="3842" width="1.85546875" style="67" customWidth="1"/>
    <col min="3843" max="3850" width="9.140625" style="67"/>
    <col min="3851" max="3851" width="1.42578125" style="67" customWidth="1"/>
    <col min="3852" max="3852" width="3.42578125" style="67" customWidth="1"/>
    <col min="3853" max="3853" width="23.85546875" style="67" bestFit="1" customWidth="1"/>
    <col min="3854" max="3854" width="2.5703125" style="67" customWidth="1"/>
    <col min="3855" max="3855" width="1.42578125" style="67" customWidth="1"/>
    <col min="3856" max="3856" width="2.28515625" style="67" customWidth="1"/>
    <col min="3857" max="3870" width="9.140625" style="67"/>
    <col min="3871" max="3872" width="9.140625" style="67" customWidth="1"/>
    <col min="3873" max="3873" width="23.85546875" style="67" customWidth="1"/>
    <col min="3874" max="3874" width="9.28515625" style="67" customWidth="1"/>
    <col min="3875" max="3885" width="9.5703125" style="67" customWidth="1"/>
    <col min="3886" max="4096" width="9.140625" style="67"/>
    <col min="4097" max="4097" width="3.7109375" style="67" customWidth="1"/>
    <col min="4098" max="4098" width="1.85546875" style="67" customWidth="1"/>
    <col min="4099" max="4106" width="9.140625" style="67"/>
    <col min="4107" max="4107" width="1.42578125" style="67" customWidth="1"/>
    <col min="4108" max="4108" width="3.42578125" style="67" customWidth="1"/>
    <col min="4109" max="4109" width="23.85546875" style="67" bestFit="1" customWidth="1"/>
    <col min="4110" max="4110" width="2.5703125" style="67" customWidth="1"/>
    <col min="4111" max="4111" width="1.42578125" style="67" customWidth="1"/>
    <col min="4112" max="4112" width="2.28515625" style="67" customWidth="1"/>
    <col min="4113" max="4126" width="9.140625" style="67"/>
    <col min="4127" max="4128" width="9.140625" style="67" customWidth="1"/>
    <col min="4129" max="4129" width="23.85546875" style="67" customWidth="1"/>
    <col min="4130" max="4130" width="9.28515625" style="67" customWidth="1"/>
    <col min="4131" max="4141" width="9.5703125" style="67" customWidth="1"/>
    <col min="4142" max="4352" width="9.140625" style="67"/>
    <col min="4353" max="4353" width="3.7109375" style="67" customWidth="1"/>
    <col min="4354" max="4354" width="1.85546875" style="67" customWidth="1"/>
    <col min="4355" max="4362" width="9.140625" style="67"/>
    <col min="4363" max="4363" width="1.42578125" style="67" customWidth="1"/>
    <col min="4364" max="4364" width="3.42578125" style="67" customWidth="1"/>
    <col min="4365" max="4365" width="23.85546875" style="67" bestFit="1" customWidth="1"/>
    <col min="4366" max="4366" width="2.5703125" style="67" customWidth="1"/>
    <col min="4367" max="4367" width="1.42578125" style="67" customWidth="1"/>
    <col min="4368" max="4368" width="2.28515625" style="67" customWidth="1"/>
    <col min="4369" max="4382" width="9.140625" style="67"/>
    <col min="4383" max="4384" width="9.140625" style="67" customWidth="1"/>
    <col min="4385" max="4385" width="23.85546875" style="67" customWidth="1"/>
    <col min="4386" max="4386" width="9.28515625" style="67" customWidth="1"/>
    <col min="4387" max="4397" width="9.5703125" style="67" customWidth="1"/>
    <col min="4398" max="4608" width="9.140625" style="67"/>
    <col min="4609" max="4609" width="3.7109375" style="67" customWidth="1"/>
    <col min="4610" max="4610" width="1.85546875" style="67" customWidth="1"/>
    <col min="4611" max="4618" width="9.140625" style="67"/>
    <col min="4619" max="4619" width="1.42578125" style="67" customWidth="1"/>
    <col min="4620" max="4620" width="3.42578125" style="67" customWidth="1"/>
    <col min="4621" max="4621" width="23.85546875" style="67" bestFit="1" customWidth="1"/>
    <col min="4622" max="4622" width="2.5703125" style="67" customWidth="1"/>
    <col min="4623" max="4623" width="1.42578125" style="67" customWidth="1"/>
    <col min="4624" max="4624" width="2.28515625" style="67" customWidth="1"/>
    <col min="4625" max="4638" width="9.140625" style="67"/>
    <col min="4639" max="4640" width="9.140625" style="67" customWidth="1"/>
    <col min="4641" max="4641" width="23.85546875" style="67" customWidth="1"/>
    <col min="4642" max="4642" width="9.28515625" style="67" customWidth="1"/>
    <col min="4643" max="4653" width="9.5703125" style="67" customWidth="1"/>
    <col min="4654" max="4864" width="9.140625" style="67"/>
    <col min="4865" max="4865" width="3.7109375" style="67" customWidth="1"/>
    <col min="4866" max="4866" width="1.85546875" style="67" customWidth="1"/>
    <col min="4867" max="4874" width="9.140625" style="67"/>
    <col min="4875" max="4875" width="1.42578125" style="67" customWidth="1"/>
    <col min="4876" max="4876" width="3.42578125" style="67" customWidth="1"/>
    <col min="4877" max="4877" width="23.85546875" style="67" bestFit="1" customWidth="1"/>
    <col min="4878" max="4878" width="2.5703125" style="67" customWidth="1"/>
    <col min="4879" max="4879" width="1.42578125" style="67" customWidth="1"/>
    <col min="4880" max="4880" width="2.28515625" style="67" customWidth="1"/>
    <col min="4881" max="4894" width="9.140625" style="67"/>
    <col min="4895" max="4896" width="9.140625" style="67" customWidth="1"/>
    <col min="4897" max="4897" width="23.85546875" style="67" customWidth="1"/>
    <col min="4898" max="4898" width="9.28515625" style="67" customWidth="1"/>
    <col min="4899" max="4909" width="9.5703125" style="67" customWidth="1"/>
    <col min="4910" max="5120" width="9.140625" style="67"/>
    <col min="5121" max="5121" width="3.7109375" style="67" customWidth="1"/>
    <col min="5122" max="5122" width="1.85546875" style="67" customWidth="1"/>
    <col min="5123" max="5130" width="9.140625" style="67"/>
    <col min="5131" max="5131" width="1.42578125" style="67" customWidth="1"/>
    <col min="5132" max="5132" width="3.42578125" style="67" customWidth="1"/>
    <col min="5133" max="5133" width="23.85546875" style="67" bestFit="1" customWidth="1"/>
    <col min="5134" max="5134" width="2.5703125" style="67" customWidth="1"/>
    <col min="5135" max="5135" width="1.42578125" style="67" customWidth="1"/>
    <col min="5136" max="5136" width="2.28515625" style="67" customWidth="1"/>
    <col min="5137" max="5150" width="9.140625" style="67"/>
    <col min="5151" max="5152" width="9.140625" style="67" customWidth="1"/>
    <col min="5153" max="5153" width="23.85546875" style="67" customWidth="1"/>
    <col min="5154" max="5154" width="9.28515625" style="67" customWidth="1"/>
    <col min="5155" max="5165" width="9.5703125" style="67" customWidth="1"/>
    <col min="5166" max="5376" width="9.140625" style="67"/>
    <col min="5377" max="5377" width="3.7109375" style="67" customWidth="1"/>
    <col min="5378" max="5378" width="1.85546875" style="67" customWidth="1"/>
    <col min="5379" max="5386" width="9.140625" style="67"/>
    <col min="5387" max="5387" width="1.42578125" style="67" customWidth="1"/>
    <col min="5388" max="5388" width="3.42578125" style="67" customWidth="1"/>
    <col min="5389" max="5389" width="23.85546875" style="67" bestFit="1" customWidth="1"/>
    <col min="5390" max="5390" width="2.5703125" style="67" customWidth="1"/>
    <col min="5391" max="5391" width="1.42578125" style="67" customWidth="1"/>
    <col min="5392" max="5392" width="2.28515625" style="67" customWidth="1"/>
    <col min="5393" max="5406" width="9.140625" style="67"/>
    <col min="5407" max="5408" width="9.140625" style="67" customWidth="1"/>
    <col min="5409" max="5409" width="23.85546875" style="67" customWidth="1"/>
    <col min="5410" max="5410" width="9.28515625" style="67" customWidth="1"/>
    <col min="5411" max="5421" width="9.5703125" style="67" customWidth="1"/>
    <col min="5422" max="5632" width="9.140625" style="67"/>
    <col min="5633" max="5633" width="3.7109375" style="67" customWidth="1"/>
    <col min="5634" max="5634" width="1.85546875" style="67" customWidth="1"/>
    <col min="5635" max="5642" width="9.140625" style="67"/>
    <col min="5643" max="5643" width="1.42578125" style="67" customWidth="1"/>
    <col min="5644" max="5644" width="3.42578125" style="67" customWidth="1"/>
    <col min="5645" max="5645" width="23.85546875" style="67" bestFit="1" customWidth="1"/>
    <col min="5646" max="5646" width="2.5703125" style="67" customWidth="1"/>
    <col min="5647" max="5647" width="1.42578125" style="67" customWidth="1"/>
    <col min="5648" max="5648" width="2.28515625" style="67" customWidth="1"/>
    <col min="5649" max="5662" width="9.140625" style="67"/>
    <col min="5663" max="5664" width="9.140625" style="67" customWidth="1"/>
    <col min="5665" max="5665" width="23.85546875" style="67" customWidth="1"/>
    <col min="5666" max="5666" width="9.28515625" style="67" customWidth="1"/>
    <col min="5667" max="5677" width="9.5703125" style="67" customWidth="1"/>
    <col min="5678" max="5888" width="9.140625" style="67"/>
    <col min="5889" max="5889" width="3.7109375" style="67" customWidth="1"/>
    <col min="5890" max="5890" width="1.85546875" style="67" customWidth="1"/>
    <col min="5891" max="5898" width="9.140625" style="67"/>
    <col min="5899" max="5899" width="1.42578125" style="67" customWidth="1"/>
    <col min="5900" max="5900" width="3.42578125" style="67" customWidth="1"/>
    <col min="5901" max="5901" width="23.85546875" style="67" bestFit="1" customWidth="1"/>
    <col min="5902" max="5902" width="2.5703125" style="67" customWidth="1"/>
    <col min="5903" max="5903" width="1.42578125" style="67" customWidth="1"/>
    <col min="5904" max="5904" width="2.28515625" style="67" customWidth="1"/>
    <col min="5905" max="5918" width="9.140625" style="67"/>
    <col min="5919" max="5920" width="9.140625" style="67" customWidth="1"/>
    <col min="5921" max="5921" width="23.85546875" style="67" customWidth="1"/>
    <col min="5922" max="5922" width="9.28515625" style="67" customWidth="1"/>
    <col min="5923" max="5933" width="9.5703125" style="67" customWidth="1"/>
    <col min="5934" max="6144" width="9.140625" style="67"/>
    <col min="6145" max="6145" width="3.7109375" style="67" customWidth="1"/>
    <col min="6146" max="6146" width="1.85546875" style="67" customWidth="1"/>
    <col min="6147" max="6154" width="9.140625" style="67"/>
    <col min="6155" max="6155" width="1.42578125" style="67" customWidth="1"/>
    <col min="6156" max="6156" width="3.42578125" style="67" customWidth="1"/>
    <col min="6157" max="6157" width="23.85546875" style="67" bestFit="1" customWidth="1"/>
    <col min="6158" max="6158" width="2.5703125" style="67" customWidth="1"/>
    <col min="6159" max="6159" width="1.42578125" style="67" customWidth="1"/>
    <col min="6160" max="6160" width="2.28515625" style="67" customWidth="1"/>
    <col min="6161" max="6174" width="9.140625" style="67"/>
    <col min="6175" max="6176" width="9.140625" style="67" customWidth="1"/>
    <col min="6177" max="6177" width="23.85546875" style="67" customWidth="1"/>
    <col min="6178" max="6178" width="9.28515625" style="67" customWidth="1"/>
    <col min="6179" max="6189" width="9.5703125" style="67" customWidth="1"/>
    <col min="6190" max="6400" width="9.140625" style="67"/>
    <col min="6401" max="6401" width="3.7109375" style="67" customWidth="1"/>
    <col min="6402" max="6402" width="1.85546875" style="67" customWidth="1"/>
    <col min="6403" max="6410" width="9.140625" style="67"/>
    <col min="6411" max="6411" width="1.42578125" style="67" customWidth="1"/>
    <col min="6412" max="6412" width="3.42578125" style="67" customWidth="1"/>
    <col min="6413" max="6413" width="23.85546875" style="67" bestFit="1" customWidth="1"/>
    <col min="6414" max="6414" width="2.5703125" style="67" customWidth="1"/>
    <col min="6415" max="6415" width="1.42578125" style="67" customWidth="1"/>
    <col min="6416" max="6416" width="2.28515625" style="67" customWidth="1"/>
    <col min="6417" max="6430" width="9.140625" style="67"/>
    <col min="6431" max="6432" width="9.140625" style="67" customWidth="1"/>
    <col min="6433" max="6433" width="23.85546875" style="67" customWidth="1"/>
    <col min="6434" max="6434" width="9.28515625" style="67" customWidth="1"/>
    <col min="6435" max="6445" width="9.5703125" style="67" customWidth="1"/>
    <col min="6446" max="6656" width="9.140625" style="67"/>
    <col min="6657" max="6657" width="3.7109375" style="67" customWidth="1"/>
    <col min="6658" max="6658" width="1.85546875" style="67" customWidth="1"/>
    <col min="6659" max="6666" width="9.140625" style="67"/>
    <col min="6667" max="6667" width="1.42578125" style="67" customWidth="1"/>
    <col min="6668" max="6668" width="3.42578125" style="67" customWidth="1"/>
    <col min="6669" max="6669" width="23.85546875" style="67" bestFit="1" customWidth="1"/>
    <col min="6670" max="6670" width="2.5703125" style="67" customWidth="1"/>
    <col min="6671" max="6671" width="1.42578125" style="67" customWidth="1"/>
    <col min="6672" max="6672" width="2.28515625" style="67" customWidth="1"/>
    <col min="6673" max="6686" width="9.140625" style="67"/>
    <col min="6687" max="6688" width="9.140625" style="67" customWidth="1"/>
    <col min="6689" max="6689" width="23.85546875" style="67" customWidth="1"/>
    <col min="6690" max="6690" width="9.28515625" style="67" customWidth="1"/>
    <col min="6691" max="6701" width="9.5703125" style="67" customWidth="1"/>
    <col min="6702" max="6912" width="9.140625" style="67"/>
    <col min="6913" max="6913" width="3.7109375" style="67" customWidth="1"/>
    <col min="6914" max="6914" width="1.85546875" style="67" customWidth="1"/>
    <col min="6915" max="6922" width="9.140625" style="67"/>
    <col min="6923" max="6923" width="1.42578125" style="67" customWidth="1"/>
    <col min="6924" max="6924" width="3.42578125" style="67" customWidth="1"/>
    <col min="6925" max="6925" width="23.85546875" style="67" bestFit="1" customWidth="1"/>
    <col min="6926" max="6926" width="2.5703125" style="67" customWidth="1"/>
    <col min="6927" max="6927" width="1.42578125" style="67" customWidth="1"/>
    <col min="6928" max="6928" width="2.28515625" style="67" customWidth="1"/>
    <col min="6929" max="6942" width="9.140625" style="67"/>
    <col min="6943" max="6944" width="9.140625" style="67" customWidth="1"/>
    <col min="6945" max="6945" width="23.85546875" style="67" customWidth="1"/>
    <col min="6946" max="6946" width="9.28515625" style="67" customWidth="1"/>
    <col min="6947" max="6957" width="9.5703125" style="67" customWidth="1"/>
    <col min="6958" max="7168" width="9.140625" style="67"/>
    <col min="7169" max="7169" width="3.7109375" style="67" customWidth="1"/>
    <col min="7170" max="7170" width="1.85546875" style="67" customWidth="1"/>
    <col min="7171" max="7178" width="9.140625" style="67"/>
    <col min="7179" max="7179" width="1.42578125" style="67" customWidth="1"/>
    <col min="7180" max="7180" width="3.42578125" style="67" customWidth="1"/>
    <col min="7181" max="7181" width="23.85546875" style="67" bestFit="1" customWidth="1"/>
    <col min="7182" max="7182" width="2.5703125" style="67" customWidth="1"/>
    <col min="7183" max="7183" width="1.42578125" style="67" customWidth="1"/>
    <col min="7184" max="7184" width="2.28515625" style="67" customWidth="1"/>
    <col min="7185" max="7198" width="9.140625" style="67"/>
    <col min="7199" max="7200" width="9.140625" style="67" customWidth="1"/>
    <col min="7201" max="7201" width="23.85546875" style="67" customWidth="1"/>
    <col min="7202" max="7202" width="9.28515625" style="67" customWidth="1"/>
    <col min="7203" max="7213" width="9.5703125" style="67" customWidth="1"/>
    <col min="7214" max="7424" width="9.140625" style="67"/>
    <col min="7425" max="7425" width="3.7109375" style="67" customWidth="1"/>
    <col min="7426" max="7426" width="1.85546875" style="67" customWidth="1"/>
    <col min="7427" max="7434" width="9.140625" style="67"/>
    <col min="7435" max="7435" width="1.42578125" style="67" customWidth="1"/>
    <col min="7436" max="7436" width="3.42578125" style="67" customWidth="1"/>
    <col min="7437" max="7437" width="23.85546875" style="67" bestFit="1" customWidth="1"/>
    <col min="7438" max="7438" width="2.5703125" style="67" customWidth="1"/>
    <col min="7439" max="7439" width="1.42578125" style="67" customWidth="1"/>
    <col min="7440" max="7440" width="2.28515625" style="67" customWidth="1"/>
    <col min="7441" max="7454" width="9.140625" style="67"/>
    <col min="7455" max="7456" width="9.140625" style="67" customWidth="1"/>
    <col min="7457" max="7457" width="23.85546875" style="67" customWidth="1"/>
    <col min="7458" max="7458" width="9.28515625" style="67" customWidth="1"/>
    <col min="7459" max="7469" width="9.5703125" style="67" customWidth="1"/>
    <col min="7470" max="7680" width="9.140625" style="67"/>
    <col min="7681" max="7681" width="3.7109375" style="67" customWidth="1"/>
    <col min="7682" max="7682" width="1.85546875" style="67" customWidth="1"/>
    <col min="7683" max="7690" width="9.140625" style="67"/>
    <col min="7691" max="7691" width="1.42578125" style="67" customWidth="1"/>
    <col min="7692" max="7692" width="3.42578125" style="67" customWidth="1"/>
    <col min="7693" max="7693" width="23.85546875" style="67" bestFit="1" customWidth="1"/>
    <col min="7694" max="7694" width="2.5703125" style="67" customWidth="1"/>
    <col min="7695" max="7695" width="1.42578125" style="67" customWidth="1"/>
    <col min="7696" max="7696" width="2.28515625" style="67" customWidth="1"/>
    <col min="7697" max="7710" width="9.140625" style="67"/>
    <col min="7711" max="7712" width="9.140625" style="67" customWidth="1"/>
    <col min="7713" max="7713" width="23.85546875" style="67" customWidth="1"/>
    <col min="7714" max="7714" width="9.28515625" style="67" customWidth="1"/>
    <col min="7715" max="7725" width="9.5703125" style="67" customWidth="1"/>
    <col min="7726" max="7936" width="9.140625" style="67"/>
    <col min="7937" max="7937" width="3.7109375" style="67" customWidth="1"/>
    <col min="7938" max="7938" width="1.85546875" style="67" customWidth="1"/>
    <col min="7939" max="7946" width="9.140625" style="67"/>
    <col min="7947" max="7947" width="1.42578125" style="67" customWidth="1"/>
    <col min="7948" max="7948" width="3.42578125" style="67" customWidth="1"/>
    <col min="7949" max="7949" width="23.85546875" style="67" bestFit="1" customWidth="1"/>
    <col min="7950" max="7950" width="2.5703125" style="67" customWidth="1"/>
    <col min="7951" max="7951" width="1.42578125" style="67" customWidth="1"/>
    <col min="7952" max="7952" width="2.28515625" style="67" customWidth="1"/>
    <col min="7953" max="7966" width="9.140625" style="67"/>
    <col min="7967" max="7968" width="9.140625" style="67" customWidth="1"/>
    <col min="7969" max="7969" width="23.85546875" style="67" customWidth="1"/>
    <col min="7970" max="7970" width="9.28515625" style="67" customWidth="1"/>
    <col min="7971" max="7981" width="9.5703125" style="67" customWidth="1"/>
    <col min="7982" max="8192" width="9.140625" style="67"/>
    <col min="8193" max="8193" width="3.7109375" style="67" customWidth="1"/>
    <col min="8194" max="8194" width="1.85546875" style="67" customWidth="1"/>
    <col min="8195" max="8202" width="9.140625" style="67"/>
    <col min="8203" max="8203" width="1.42578125" style="67" customWidth="1"/>
    <col min="8204" max="8204" width="3.42578125" style="67" customWidth="1"/>
    <col min="8205" max="8205" width="23.85546875" style="67" bestFit="1" customWidth="1"/>
    <col min="8206" max="8206" width="2.5703125" style="67" customWidth="1"/>
    <col min="8207" max="8207" width="1.42578125" style="67" customWidth="1"/>
    <col min="8208" max="8208" width="2.28515625" style="67" customWidth="1"/>
    <col min="8209" max="8222" width="9.140625" style="67"/>
    <col min="8223" max="8224" width="9.140625" style="67" customWidth="1"/>
    <col min="8225" max="8225" width="23.85546875" style="67" customWidth="1"/>
    <col min="8226" max="8226" width="9.28515625" style="67" customWidth="1"/>
    <col min="8227" max="8237" width="9.5703125" style="67" customWidth="1"/>
    <col min="8238" max="8448" width="9.140625" style="67"/>
    <col min="8449" max="8449" width="3.7109375" style="67" customWidth="1"/>
    <col min="8450" max="8450" width="1.85546875" style="67" customWidth="1"/>
    <col min="8451" max="8458" width="9.140625" style="67"/>
    <col min="8459" max="8459" width="1.42578125" style="67" customWidth="1"/>
    <col min="8460" max="8460" width="3.42578125" style="67" customWidth="1"/>
    <col min="8461" max="8461" width="23.85546875" style="67" bestFit="1" customWidth="1"/>
    <col min="8462" max="8462" width="2.5703125" style="67" customWidth="1"/>
    <col min="8463" max="8463" width="1.42578125" style="67" customWidth="1"/>
    <col min="8464" max="8464" width="2.28515625" style="67" customWidth="1"/>
    <col min="8465" max="8478" width="9.140625" style="67"/>
    <col min="8479" max="8480" width="9.140625" style="67" customWidth="1"/>
    <col min="8481" max="8481" width="23.85546875" style="67" customWidth="1"/>
    <col min="8482" max="8482" width="9.28515625" style="67" customWidth="1"/>
    <col min="8483" max="8493" width="9.5703125" style="67" customWidth="1"/>
    <col min="8494" max="8704" width="9.140625" style="67"/>
    <col min="8705" max="8705" width="3.7109375" style="67" customWidth="1"/>
    <col min="8706" max="8706" width="1.85546875" style="67" customWidth="1"/>
    <col min="8707" max="8714" width="9.140625" style="67"/>
    <col min="8715" max="8715" width="1.42578125" style="67" customWidth="1"/>
    <col min="8716" max="8716" width="3.42578125" style="67" customWidth="1"/>
    <col min="8717" max="8717" width="23.85546875" style="67" bestFit="1" customWidth="1"/>
    <col min="8718" max="8718" width="2.5703125" style="67" customWidth="1"/>
    <col min="8719" max="8719" width="1.42578125" style="67" customWidth="1"/>
    <col min="8720" max="8720" width="2.28515625" style="67" customWidth="1"/>
    <col min="8721" max="8734" width="9.140625" style="67"/>
    <col min="8735" max="8736" width="9.140625" style="67" customWidth="1"/>
    <col min="8737" max="8737" width="23.85546875" style="67" customWidth="1"/>
    <col min="8738" max="8738" width="9.28515625" style="67" customWidth="1"/>
    <col min="8739" max="8749" width="9.5703125" style="67" customWidth="1"/>
    <col min="8750" max="8960" width="9.140625" style="67"/>
    <col min="8961" max="8961" width="3.7109375" style="67" customWidth="1"/>
    <col min="8962" max="8962" width="1.85546875" style="67" customWidth="1"/>
    <col min="8963" max="8970" width="9.140625" style="67"/>
    <col min="8971" max="8971" width="1.42578125" style="67" customWidth="1"/>
    <col min="8972" max="8972" width="3.42578125" style="67" customWidth="1"/>
    <col min="8973" max="8973" width="23.85546875" style="67" bestFit="1" customWidth="1"/>
    <col min="8974" max="8974" width="2.5703125" style="67" customWidth="1"/>
    <col min="8975" max="8975" width="1.42578125" style="67" customWidth="1"/>
    <col min="8976" max="8976" width="2.28515625" style="67" customWidth="1"/>
    <col min="8977" max="8990" width="9.140625" style="67"/>
    <col min="8991" max="8992" width="9.140625" style="67" customWidth="1"/>
    <col min="8993" max="8993" width="23.85546875" style="67" customWidth="1"/>
    <col min="8994" max="8994" width="9.28515625" style="67" customWidth="1"/>
    <col min="8995" max="9005" width="9.5703125" style="67" customWidth="1"/>
    <col min="9006" max="9216" width="9.140625" style="67"/>
    <col min="9217" max="9217" width="3.7109375" style="67" customWidth="1"/>
    <col min="9218" max="9218" width="1.85546875" style="67" customWidth="1"/>
    <col min="9219" max="9226" width="9.140625" style="67"/>
    <col min="9227" max="9227" width="1.42578125" style="67" customWidth="1"/>
    <col min="9228" max="9228" width="3.42578125" style="67" customWidth="1"/>
    <col min="9229" max="9229" width="23.85546875" style="67" bestFit="1" customWidth="1"/>
    <col min="9230" max="9230" width="2.5703125" style="67" customWidth="1"/>
    <col min="9231" max="9231" width="1.42578125" style="67" customWidth="1"/>
    <col min="9232" max="9232" width="2.28515625" style="67" customWidth="1"/>
    <col min="9233" max="9246" width="9.140625" style="67"/>
    <col min="9247" max="9248" width="9.140625" style="67" customWidth="1"/>
    <col min="9249" max="9249" width="23.85546875" style="67" customWidth="1"/>
    <col min="9250" max="9250" width="9.28515625" style="67" customWidth="1"/>
    <col min="9251" max="9261" width="9.5703125" style="67" customWidth="1"/>
    <col min="9262" max="9472" width="9.140625" style="67"/>
    <col min="9473" max="9473" width="3.7109375" style="67" customWidth="1"/>
    <col min="9474" max="9474" width="1.85546875" style="67" customWidth="1"/>
    <col min="9475" max="9482" width="9.140625" style="67"/>
    <col min="9483" max="9483" width="1.42578125" style="67" customWidth="1"/>
    <col min="9484" max="9484" width="3.42578125" style="67" customWidth="1"/>
    <col min="9485" max="9485" width="23.85546875" style="67" bestFit="1" customWidth="1"/>
    <col min="9486" max="9486" width="2.5703125" style="67" customWidth="1"/>
    <col min="9487" max="9487" width="1.42578125" style="67" customWidth="1"/>
    <col min="9488" max="9488" width="2.28515625" style="67" customWidth="1"/>
    <col min="9489" max="9502" width="9.140625" style="67"/>
    <col min="9503" max="9504" width="9.140625" style="67" customWidth="1"/>
    <col min="9505" max="9505" width="23.85546875" style="67" customWidth="1"/>
    <col min="9506" max="9506" width="9.28515625" style="67" customWidth="1"/>
    <col min="9507" max="9517" width="9.5703125" style="67" customWidth="1"/>
    <col min="9518" max="9728" width="9.140625" style="67"/>
    <col min="9729" max="9729" width="3.7109375" style="67" customWidth="1"/>
    <col min="9730" max="9730" width="1.85546875" style="67" customWidth="1"/>
    <col min="9731" max="9738" width="9.140625" style="67"/>
    <col min="9739" max="9739" width="1.42578125" style="67" customWidth="1"/>
    <col min="9740" max="9740" width="3.42578125" style="67" customWidth="1"/>
    <col min="9741" max="9741" width="23.85546875" style="67" bestFit="1" customWidth="1"/>
    <col min="9742" max="9742" width="2.5703125" style="67" customWidth="1"/>
    <col min="9743" max="9743" width="1.42578125" style="67" customWidth="1"/>
    <col min="9744" max="9744" width="2.28515625" style="67" customWidth="1"/>
    <col min="9745" max="9758" width="9.140625" style="67"/>
    <col min="9759" max="9760" width="9.140625" style="67" customWidth="1"/>
    <col min="9761" max="9761" width="23.85546875" style="67" customWidth="1"/>
    <col min="9762" max="9762" width="9.28515625" style="67" customWidth="1"/>
    <col min="9763" max="9773" width="9.5703125" style="67" customWidth="1"/>
    <col min="9774" max="9984" width="9.140625" style="67"/>
    <col min="9985" max="9985" width="3.7109375" style="67" customWidth="1"/>
    <col min="9986" max="9986" width="1.85546875" style="67" customWidth="1"/>
    <col min="9987" max="9994" width="9.140625" style="67"/>
    <col min="9995" max="9995" width="1.42578125" style="67" customWidth="1"/>
    <col min="9996" max="9996" width="3.42578125" style="67" customWidth="1"/>
    <col min="9997" max="9997" width="23.85546875" style="67" bestFit="1" customWidth="1"/>
    <col min="9998" max="9998" width="2.5703125" style="67" customWidth="1"/>
    <col min="9999" max="9999" width="1.42578125" style="67" customWidth="1"/>
    <col min="10000" max="10000" width="2.28515625" style="67" customWidth="1"/>
    <col min="10001" max="10014" width="9.140625" style="67"/>
    <col min="10015" max="10016" width="9.140625" style="67" customWidth="1"/>
    <col min="10017" max="10017" width="23.85546875" style="67" customWidth="1"/>
    <col min="10018" max="10018" width="9.28515625" style="67" customWidth="1"/>
    <col min="10019" max="10029" width="9.5703125" style="67" customWidth="1"/>
    <col min="10030" max="10240" width="9.140625" style="67"/>
    <col min="10241" max="10241" width="3.7109375" style="67" customWidth="1"/>
    <col min="10242" max="10242" width="1.85546875" style="67" customWidth="1"/>
    <col min="10243" max="10250" width="9.140625" style="67"/>
    <col min="10251" max="10251" width="1.42578125" style="67" customWidth="1"/>
    <col min="10252" max="10252" width="3.42578125" style="67" customWidth="1"/>
    <col min="10253" max="10253" width="23.85546875" style="67" bestFit="1" customWidth="1"/>
    <col min="10254" max="10254" width="2.5703125" style="67" customWidth="1"/>
    <col min="10255" max="10255" width="1.42578125" style="67" customWidth="1"/>
    <col min="10256" max="10256" width="2.28515625" style="67" customWidth="1"/>
    <col min="10257" max="10270" width="9.140625" style="67"/>
    <col min="10271" max="10272" width="9.140625" style="67" customWidth="1"/>
    <col min="10273" max="10273" width="23.85546875" style="67" customWidth="1"/>
    <col min="10274" max="10274" width="9.28515625" style="67" customWidth="1"/>
    <col min="10275" max="10285" width="9.5703125" style="67" customWidth="1"/>
    <col min="10286" max="10496" width="9.140625" style="67"/>
    <col min="10497" max="10497" width="3.7109375" style="67" customWidth="1"/>
    <col min="10498" max="10498" width="1.85546875" style="67" customWidth="1"/>
    <col min="10499" max="10506" width="9.140625" style="67"/>
    <col min="10507" max="10507" width="1.42578125" style="67" customWidth="1"/>
    <col min="10508" max="10508" width="3.42578125" style="67" customWidth="1"/>
    <col min="10509" max="10509" width="23.85546875" style="67" bestFit="1" customWidth="1"/>
    <col min="10510" max="10510" width="2.5703125" style="67" customWidth="1"/>
    <col min="10511" max="10511" width="1.42578125" style="67" customWidth="1"/>
    <col min="10512" max="10512" width="2.28515625" style="67" customWidth="1"/>
    <col min="10513" max="10526" width="9.140625" style="67"/>
    <col min="10527" max="10528" width="9.140625" style="67" customWidth="1"/>
    <col min="10529" max="10529" width="23.85546875" style="67" customWidth="1"/>
    <col min="10530" max="10530" width="9.28515625" style="67" customWidth="1"/>
    <col min="10531" max="10541" width="9.5703125" style="67" customWidth="1"/>
    <col min="10542" max="10752" width="9.140625" style="67"/>
    <col min="10753" max="10753" width="3.7109375" style="67" customWidth="1"/>
    <col min="10754" max="10754" width="1.85546875" style="67" customWidth="1"/>
    <col min="10755" max="10762" width="9.140625" style="67"/>
    <col min="10763" max="10763" width="1.42578125" style="67" customWidth="1"/>
    <col min="10764" max="10764" width="3.42578125" style="67" customWidth="1"/>
    <col min="10765" max="10765" width="23.85546875" style="67" bestFit="1" customWidth="1"/>
    <col min="10766" max="10766" width="2.5703125" style="67" customWidth="1"/>
    <col min="10767" max="10767" width="1.42578125" style="67" customWidth="1"/>
    <col min="10768" max="10768" width="2.28515625" style="67" customWidth="1"/>
    <col min="10769" max="10782" width="9.140625" style="67"/>
    <col min="10783" max="10784" width="9.140625" style="67" customWidth="1"/>
    <col min="10785" max="10785" width="23.85546875" style="67" customWidth="1"/>
    <col min="10786" max="10786" width="9.28515625" style="67" customWidth="1"/>
    <col min="10787" max="10797" width="9.5703125" style="67" customWidth="1"/>
    <col min="10798" max="11008" width="9.140625" style="67"/>
    <col min="11009" max="11009" width="3.7109375" style="67" customWidth="1"/>
    <col min="11010" max="11010" width="1.85546875" style="67" customWidth="1"/>
    <col min="11011" max="11018" width="9.140625" style="67"/>
    <col min="11019" max="11019" width="1.42578125" style="67" customWidth="1"/>
    <col min="11020" max="11020" width="3.42578125" style="67" customWidth="1"/>
    <col min="11021" max="11021" width="23.85546875" style="67" bestFit="1" customWidth="1"/>
    <col min="11022" max="11022" width="2.5703125" style="67" customWidth="1"/>
    <col min="11023" max="11023" width="1.42578125" style="67" customWidth="1"/>
    <col min="11024" max="11024" width="2.28515625" style="67" customWidth="1"/>
    <col min="11025" max="11038" width="9.140625" style="67"/>
    <col min="11039" max="11040" width="9.140625" style="67" customWidth="1"/>
    <col min="11041" max="11041" width="23.85546875" style="67" customWidth="1"/>
    <col min="11042" max="11042" width="9.28515625" style="67" customWidth="1"/>
    <col min="11043" max="11053" width="9.5703125" style="67" customWidth="1"/>
    <col min="11054" max="11264" width="9.140625" style="67"/>
    <col min="11265" max="11265" width="3.7109375" style="67" customWidth="1"/>
    <col min="11266" max="11266" width="1.85546875" style="67" customWidth="1"/>
    <col min="11267" max="11274" width="9.140625" style="67"/>
    <col min="11275" max="11275" width="1.42578125" style="67" customWidth="1"/>
    <col min="11276" max="11276" width="3.42578125" style="67" customWidth="1"/>
    <col min="11277" max="11277" width="23.85546875" style="67" bestFit="1" customWidth="1"/>
    <col min="11278" max="11278" width="2.5703125" style="67" customWidth="1"/>
    <col min="11279" max="11279" width="1.42578125" style="67" customWidth="1"/>
    <col min="11280" max="11280" width="2.28515625" style="67" customWidth="1"/>
    <col min="11281" max="11294" width="9.140625" style="67"/>
    <col min="11295" max="11296" width="9.140625" style="67" customWidth="1"/>
    <col min="11297" max="11297" width="23.85546875" style="67" customWidth="1"/>
    <col min="11298" max="11298" width="9.28515625" style="67" customWidth="1"/>
    <col min="11299" max="11309" width="9.5703125" style="67" customWidth="1"/>
    <col min="11310" max="11520" width="9.140625" style="67"/>
    <col min="11521" max="11521" width="3.7109375" style="67" customWidth="1"/>
    <col min="11522" max="11522" width="1.85546875" style="67" customWidth="1"/>
    <col min="11523" max="11530" width="9.140625" style="67"/>
    <col min="11531" max="11531" width="1.42578125" style="67" customWidth="1"/>
    <col min="11532" max="11532" width="3.42578125" style="67" customWidth="1"/>
    <col min="11533" max="11533" width="23.85546875" style="67" bestFit="1" customWidth="1"/>
    <col min="11534" max="11534" width="2.5703125" style="67" customWidth="1"/>
    <col min="11535" max="11535" width="1.42578125" style="67" customWidth="1"/>
    <col min="11536" max="11536" width="2.28515625" style="67" customWidth="1"/>
    <col min="11537" max="11550" width="9.140625" style="67"/>
    <col min="11551" max="11552" width="9.140625" style="67" customWidth="1"/>
    <col min="11553" max="11553" width="23.85546875" style="67" customWidth="1"/>
    <col min="11554" max="11554" width="9.28515625" style="67" customWidth="1"/>
    <col min="11555" max="11565" width="9.5703125" style="67" customWidth="1"/>
    <col min="11566" max="11776" width="9.140625" style="67"/>
    <col min="11777" max="11777" width="3.7109375" style="67" customWidth="1"/>
    <col min="11778" max="11778" width="1.85546875" style="67" customWidth="1"/>
    <col min="11779" max="11786" width="9.140625" style="67"/>
    <col min="11787" max="11787" width="1.42578125" style="67" customWidth="1"/>
    <col min="11788" max="11788" width="3.42578125" style="67" customWidth="1"/>
    <col min="11789" max="11789" width="23.85546875" style="67" bestFit="1" customWidth="1"/>
    <col min="11790" max="11790" width="2.5703125" style="67" customWidth="1"/>
    <col min="11791" max="11791" width="1.42578125" style="67" customWidth="1"/>
    <col min="11792" max="11792" width="2.28515625" style="67" customWidth="1"/>
    <col min="11793" max="11806" width="9.140625" style="67"/>
    <col min="11807" max="11808" width="9.140625" style="67" customWidth="1"/>
    <col min="11809" max="11809" width="23.85546875" style="67" customWidth="1"/>
    <col min="11810" max="11810" width="9.28515625" style="67" customWidth="1"/>
    <col min="11811" max="11821" width="9.5703125" style="67" customWidth="1"/>
    <col min="11822" max="12032" width="9.140625" style="67"/>
    <col min="12033" max="12033" width="3.7109375" style="67" customWidth="1"/>
    <col min="12034" max="12034" width="1.85546875" style="67" customWidth="1"/>
    <col min="12035" max="12042" width="9.140625" style="67"/>
    <col min="12043" max="12043" width="1.42578125" style="67" customWidth="1"/>
    <col min="12044" max="12044" width="3.42578125" style="67" customWidth="1"/>
    <col min="12045" max="12045" width="23.85546875" style="67" bestFit="1" customWidth="1"/>
    <col min="12046" max="12046" width="2.5703125" style="67" customWidth="1"/>
    <col min="12047" max="12047" width="1.42578125" style="67" customWidth="1"/>
    <col min="12048" max="12048" width="2.28515625" style="67" customWidth="1"/>
    <col min="12049" max="12062" width="9.140625" style="67"/>
    <col min="12063" max="12064" width="9.140625" style="67" customWidth="1"/>
    <col min="12065" max="12065" width="23.85546875" style="67" customWidth="1"/>
    <col min="12066" max="12066" width="9.28515625" style="67" customWidth="1"/>
    <col min="12067" max="12077" width="9.5703125" style="67" customWidth="1"/>
    <col min="12078" max="12288" width="9.140625" style="67"/>
    <col min="12289" max="12289" width="3.7109375" style="67" customWidth="1"/>
    <col min="12290" max="12290" width="1.85546875" style="67" customWidth="1"/>
    <col min="12291" max="12298" width="9.140625" style="67"/>
    <col min="12299" max="12299" width="1.42578125" style="67" customWidth="1"/>
    <col min="12300" max="12300" width="3.42578125" style="67" customWidth="1"/>
    <col min="12301" max="12301" width="23.85546875" style="67" bestFit="1" customWidth="1"/>
    <col min="12302" max="12302" width="2.5703125" style="67" customWidth="1"/>
    <col min="12303" max="12303" width="1.42578125" style="67" customWidth="1"/>
    <col min="12304" max="12304" width="2.28515625" style="67" customWidth="1"/>
    <col min="12305" max="12318" width="9.140625" style="67"/>
    <col min="12319" max="12320" width="9.140625" style="67" customWidth="1"/>
    <col min="12321" max="12321" width="23.85546875" style="67" customWidth="1"/>
    <col min="12322" max="12322" width="9.28515625" style="67" customWidth="1"/>
    <col min="12323" max="12333" width="9.5703125" style="67" customWidth="1"/>
    <col min="12334" max="12544" width="9.140625" style="67"/>
    <col min="12545" max="12545" width="3.7109375" style="67" customWidth="1"/>
    <col min="12546" max="12546" width="1.85546875" style="67" customWidth="1"/>
    <col min="12547" max="12554" width="9.140625" style="67"/>
    <col min="12555" max="12555" width="1.42578125" style="67" customWidth="1"/>
    <col min="12556" max="12556" width="3.42578125" style="67" customWidth="1"/>
    <col min="12557" max="12557" width="23.85546875" style="67" bestFit="1" customWidth="1"/>
    <col min="12558" max="12558" width="2.5703125" style="67" customWidth="1"/>
    <col min="12559" max="12559" width="1.42578125" style="67" customWidth="1"/>
    <col min="12560" max="12560" width="2.28515625" style="67" customWidth="1"/>
    <col min="12561" max="12574" width="9.140625" style="67"/>
    <col min="12575" max="12576" width="9.140625" style="67" customWidth="1"/>
    <col min="12577" max="12577" width="23.85546875" style="67" customWidth="1"/>
    <col min="12578" max="12578" width="9.28515625" style="67" customWidth="1"/>
    <col min="12579" max="12589" width="9.5703125" style="67" customWidth="1"/>
    <col min="12590" max="12800" width="9.140625" style="67"/>
    <col min="12801" max="12801" width="3.7109375" style="67" customWidth="1"/>
    <col min="12802" max="12802" width="1.85546875" style="67" customWidth="1"/>
    <col min="12803" max="12810" width="9.140625" style="67"/>
    <col min="12811" max="12811" width="1.42578125" style="67" customWidth="1"/>
    <col min="12812" max="12812" width="3.42578125" style="67" customWidth="1"/>
    <col min="12813" max="12813" width="23.85546875" style="67" bestFit="1" customWidth="1"/>
    <col min="12814" max="12814" width="2.5703125" style="67" customWidth="1"/>
    <col min="12815" max="12815" width="1.42578125" style="67" customWidth="1"/>
    <col min="12816" max="12816" width="2.28515625" style="67" customWidth="1"/>
    <col min="12817" max="12830" width="9.140625" style="67"/>
    <col min="12831" max="12832" width="9.140625" style="67" customWidth="1"/>
    <col min="12833" max="12833" width="23.85546875" style="67" customWidth="1"/>
    <col min="12834" max="12834" width="9.28515625" style="67" customWidth="1"/>
    <col min="12835" max="12845" width="9.5703125" style="67" customWidth="1"/>
    <col min="12846" max="13056" width="9.140625" style="67"/>
    <col min="13057" max="13057" width="3.7109375" style="67" customWidth="1"/>
    <col min="13058" max="13058" width="1.85546875" style="67" customWidth="1"/>
    <col min="13059" max="13066" width="9.140625" style="67"/>
    <col min="13067" max="13067" width="1.42578125" style="67" customWidth="1"/>
    <col min="13068" max="13068" width="3.42578125" style="67" customWidth="1"/>
    <col min="13069" max="13069" width="23.85546875" style="67" bestFit="1" customWidth="1"/>
    <col min="13070" max="13070" width="2.5703125" style="67" customWidth="1"/>
    <col min="13071" max="13071" width="1.42578125" style="67" customWidth="1"/>
    <col min="13072" max="13072" width="2.28515625" style="67" customWidth="1"/>
    <col min="13073" max="13086" width="9.140625" style="67"/>
    <col min="13087" max="13088" width="9.140625" style="67" customWidth="1"/>
    <col min="13089" max="13089" width="23.85546875" style="67" customWidth="1"/>
    <col min="13090" max="13090" width="9.28515625" style="67" customWidth="1"/>
    <col min="13091" max="13101" width="9.5703125" style="67" customWidth="1"/>
    <col min="13102" max="13312" width="9.140625" style="67"/>
    <col min="13313" max="13313" width="3.7109375" style="67" customWidth="1"/>
    <col min="13314" max="13314" width="1.85546875" style="67" customWidth="1"/>
    <col min="13315" max="13322" width="9.140625" style="67"/>
    <col min="13323" max="13323" width="1.42578125" style="67" customWidth="1"/>
    <col min="13324" max="13324" width="3.42578125" style="67" customWidth="1"/>
    <col min="13325" max="13325" width="23.85546875" style="67" bestFit="1" customWidth="1"/>
    <col min="13326" max="13326" width="2.5703125" style="67" customWidth="1"/>
    <col min="13327" max="13327" width="1.42578125" style="67" customWidth="1"/>
    <col min="13328" max="13328" width="2.28515625" style="67" customWidth="1"/>
    <col min="13329" max="13342" width="9.140625" style="67"/>
    <col min="13343" max="13344" width="9.140625" style="67" customWidth="1"/>
    <col min="13345" max="13345" width="23.85546875" style="67" customWidth="1"/>
    <col min="13346" max="13346" width="9.28515625" style="67" customWidth="1"/>
    <col min="13347" max="13357" width="9.5703125" style="67" customWidth="1"/>
    <col min="13358" max="13568" width="9.140625" style="67"/>
    <col min="13569" max="13569" width="3.7109375" style="67" customWidth="1"/>
    <col min="13570" max="13570" width="1.85546875" style="67" customWidth="1"/>
    <col min="13571" max="13578" width="9.140625" style="67"/>
    <col min="13579" max="13579" width="1.42578125" style="67" customWidth="1"/>
    <col min="13580" max="13580" width="3.42578125" style="67" customWidth="1"/>
    <col min="13581" max="13581" width="23.85546875" style="67" bestFit="1" customWidth="1"/>
    <col min="13582" max="13582" width="2.5703125" style="67" customWidth="1"/>
    <col min="13583" max="13583" width="1.42578125" style="67" customWidth="1"/>
    <col min="13584" max="13584" width="2.28515625" style="67" customWidth="1"/>
    <col min="13585" max="13598" width="9.140625" style="67"/>
    <col min="13599" max="13600" width="9.140625" style="67" customWidth="1"/>
    <col min="13601" max="13601" width="23.85546875" style="67" customWidth="1"/>
    <col min="13602" max="13602" width="9.28515625" style="67" customWidth="1"/>
    <col min="13603" max="13613" width="9.5703125" style="67" customWidth="1"/>
    <col min="13614" max="13824" width="9.140625" style="67"/>
    <col min="13825" max="13825" width="3.7109375" style="67" customWidth="1"/>
    <col min="13826" max="13826" width="1.85546875" style="67" customWidth="1"/>
    <col min="13827" max="13834" width="9.140625" style="67"/>
    <col min="13835" max="13835" width="1.42578125" style="67" customWidth="1"/>
    <col min="13836" max="13836" width="3.42578125" style="67" customWidth="1"/>
    <col min="13837" max="13837" width="23.85546875" style="67" bestFit="1" customWidth="1"/>
    <col min="13838" max="13838" width="2.5703125" style="67" customWidth="1"/>
    <col min="13839" max="13839" width="1.42578125" style="67" customWidth="1"/>
    <col min="13840" max="13840" width="2.28515625" style="67" customWidth="1"/>
    <col min="13841" max="13854" width="9.140625" style="67"/>
    <col min="13855" max="13856" width="9.140625" style="67" customWidth="1"/>
    <col min="13857" max="13857" width="23.85546875" style="67" customWidth="1"/>
    <col min="13858" max="13858" width="9.28515625" style="67" customWidth="1"/>
    <col min="13859" max="13869" width="9.5703125" style="67" customWidth="1"/>
    <col min="13870" max="14080" width="9.140625" style="67"/>
    <col min="14081" max="14081" width="3.7109375" style="67" customWidth="1"/>
    <col min="14082" max="14082" width="1.85546875" style="67" customWidth="1"/>
    <col min="14083" max="14090" width="9.140625" style="67"/>
    <col min="14091" max="14091" width="1.42578125" style="67" customWidth="1"/>
    <col min="14092" max="14092" width="3.42578125" style="67" customWidth="1"/>
    <col min="14093" max="14093" width="23.85546875" style="67" bestFit="1" customWidth="1"/>
    <col min="14094" max="14094" width="2.5703125" style="67" customWidth="1"/>
    <col min="14095" max="14095" width="1.42578125" style="67" customWidth="1"/>
    <col min="14096" max="14096" width="2.28515625" style="67" customWidth="1"/>
    <col min="14097" max="14110" width="9.140625" style="67"/>
    <col min="14111" max="14112" width="9.140625" style="67" customWidth="1"/>
    <col min="14113" max="14113" width="23.85546875" style="67" customWidth="1"/>
    <col min="14114" max="14114" width="9.28515625" style="67" customWidth="1"/>
    <col min="14115" max="14125" width="9.5703125" style="67" customWidth="1"/>
    <col min="14126" max="14336" width="9.140625" style="67"/>
    <col min="14337" max="14337" width="3.7109375" style="67" customWidth="1"/>
    <col min="14338" max="14338" width="1.85546875" style="67" customWidth="1"/>
    <col min="14339" max="14346" width="9.140625" style="67"/>
    <col min="14347" max="14347" width="1.42578125" style="67" customWidth="1"/>
    <col min="14348" max="14348" width="3.42578125" style="67" customWidth="1"/>
    <col min="14349" max="14349" width="23.85546875" style="67" bestFit="1" customWidth="1"/>
    <col min="14350" max="14350" width="2.5703125" style="67" customWidth="1"/>
    <col min="14351" max="14351" width="1.42578125" style="67" customWidth="1"/>
    <col min="14352" max="14352" width="2.28515625" style="67" customWidth="1"/>
    <col min="14353" max="14366" width="9.140625" style="67"/>
    <col min="14367" max="14368" width="9.140625" style="67" customWidth="1"/>
    <col min="14369" max="14369" width="23.85546875" style="67" customWidth="1"/>
    <col min="14370" max="14370" width="9.28515625" style="67" customWidth="1"/>
    <col min="14371" max="14381" width="9.5703125" style="67" customWidth="1"/>
    <col min="14382" max="14592" width="9.140625" style="67"/>
    <col min="14593" max="14593" width="3.7109375" style="67" customWidth="1"/>
    <col min="14594" max="14594" width="1.85546875" style="67" customWidth="1"/>
    <col min="14595" max="14602" width="9.140625" style="67"/>
    <col min="14603" max="14603" width="1.42578125" style="67" customWidth="1"/>
    <col min="14604" max="14604" width="3.42578125" style="67" customWidth="1"/>
    <col min="14605" max="14605" width="23.85546875" style="67" bestFit="1" customWidth="1"/>
    <col min="14606" max="14606" width="2.5703125" style="67" customWidth="1"/>
    <col min="14607" max="14607" width="1.42578125" style="67" customWidth="1"/>
    <col min="14608" max="14608" width="2.28515625" style="67" customWidth="1"/>
    <col min="14609" max="14622" width="9.140625" style="67"/>
    <col min="14623" max="14624" width="9.140625" style="67" customWidth="1"/>
    <col min="14625" max="14625" width="23.85546875" style="67" customWidth="1"/>
    <col min="14626" max="14626" width="9.28515625" style="67" customWidth="1"/>
    <col min="14627" max="14637" width="9.5703125" style="67" customWidth="1"/>
    <col min="14638" max="14848" width="9.140625" style="67"/>
    <col min="14849" max="14849" width="3.7109375" style="67" customWidth="1"/>
    <col min="14850" max="14850" width="1.85546875" style="67" customWidth="1"/>
    <col min="14851" max="14858" width="9.140625" style="67"/>
    <col min="14859" max="14859" width="1.42578125" style="67" customWidth="1"/>
    <col min="14860" max="14860" width="3.42578125" style="67" customWidth="1"/>
    <col min="14861" max="14861" width="23.85546875" style="67" bestFit="1" customWidth="1"/>
    <col min="14862" max="14862" width="2.5703125" style="67" customWidth="1"/>
    <col min="14863" max="14863" width="1.42578125" style="67" customWidth="1"/>
    <col min="14864" max="14864" width="2.28515625" style="67" customWidth="1"/>
    <col min="14865" max="14878" width="9.140625" style="67"/>
    <col min="14879" max="14880" width="9.140625" style="67" customWidth="1"/>
    <col min="14881" max="14881" width="23.85546875" style="67" customWidth="1"/>
    <col min="14882" max="14882" width="9.28515625" style="67" customWidth="1"/>
    <col min="14883" max="14893" width="9.5703125" style="67" customWidth="1"/>
    <col min="14894" max="15104" width="9.140625" style="67"/>
    <col min="15105" max="15105" width="3.7109375" style="67" customWidth="1"/>
    <col min="15106" max="15106" width="1.85546875" style="67" customWidth="1"/>
    <col min="15107" max="15114" width="9.140625" style="67"/>
    <col min="15115" max="15115" width="1.42578125" style="67" customWidth="1"/>
    <col min="15116" max="15116" width="3.42578125" style="67" customWidth="1"/>
    <col min="15117" max="15117" width="23.85546875" style="67" bestFit="1" customWidth="1"/>
    <col min="15118" max="15118" width="2.5703125" style="67" customWidth="1"/>
    <col min="15119" max="15119" width="1.42578125" style="67" customWidth="1"/>
    <col min="15120" max="15120" width="2.28515625" style="67" customWidth="1"/>
    <col min="15121" max="15134" width="9.140625" style="67"/>
    <col min="15135" max="15136" width="9.140625" style="67" customWidth="1"/>
    <col min="15137" max="15137" width="23.85546875" style="67" customWidth="1"/>
    <col min="15138" max="15138" width="9.28515625" style="67" customWidth="1"/>
    <col min="15139" max="15149" width="9.5703125" style="67" customWidth="1"/>
    <col min="15150" max="15360" width="9.140625" style="67"/>
    <col min="15361" max="15361" width="3.7109375" style="67" customWidth="1"/>
    <col min="15362" max="15362" width="1.85546875" style="67" customWidth="1"/>
    <col min="15363" max="15370" width="9.140625" style="67"/>
    <col min="15371" max="15371" width="1.42578125" style="67" customWidth="1"/>
    <col min="15372" max="15372" width="3.42578125" style="67" customWidth="1"/>
    <col min="15373" max="15373" width="23.85546875" style="67" bestFit="1" customWidth="1"/>
    <col min="15374" max="15374" width="2.5703125" style="67" customWidth="1"/>
    <col min="15375" max="15375" width="1.42578125" style="67" customWidth="1"/>
    <col min="15376" max="15376" width="2.28515625" style="67" customWidth="1"/>
    <col min="15377" max="15390" width="9.140625" style="67"/>
    <col min="15391" max="15392" width="9.140625" style="67" customWidth="1"/>
    <col min="15393" max="15393" width="23.85546875" style="67" customWidth="1"/>
    <col min="15394" max="15394" width="9.28515625" style="67" customWidth="1"/>
    <col min="15395" max="15405" width="9.5703125" style="67" customWidth="1"/>
    <col min="15406" max="15616" width="9.140625" style="67"/>
    <col min="15617" max="15617" width="3.7109375" style="67" customWidth="1"/>
    <col min="15618" max="15618" width="1.85546875" style="67" customWidth="1"/>
    <col min="15619" max="15626" width="9.140625" style="67"/>
    <col min="15627" max="15627" width="1.42578125" style="67" customWidth="1"/>
    <col min="15628" max="15628" width="3.42578125" style="67" customWidth="1"/>
    <col min="15629" max="15629" width="23.85546875" style="67" bestFit="1" customWidth="1"/>
    <col min="15630" max="15630" width="2.5703125" style="67" customWidth="1"/>
    <col min="15631" max="15631" width="1.42578125" style="67" customWidth="1"/>
    <col min="15632" max="15632" width="2.28515625" style="67" customWidth="1"/>
    <col min="15633" max="15646" width="9.140625" style="67"/>
    <col min="15647" max="15648" width="9.140625" style="67" customWidth="1"/>
    <col min="15649" max="15649" width="23.85546875" style="67" customWidth="1"/>
    <col min="15650" max="15650" width="9.28515625" style="67" customWidth="1"/>
    <col min="15651" max="15661" width="9.5703125" style="67" customWidth="1"/>
    <col min="15662" max="15872" width="9.140625" style="67"/>
    <col min="15873" max="15873" width="3.7109375" style="67" customWidth="1"/>
    <col min="15874" max="15874" width="1.85546875" style="67" customWidth="1"/>
    <col min="15875" max="15882" width="9.140625" style="67"/>
    <col min="15883" max="15883" width="1.42578125" style="67" customWidth="1"/>
    <col min="15884" max="15884" width="3.42578125" style="67" customWidth="1"/>
    <col min="15885" max="15885" width="23.85546875" style="67" bestFit="1" customWidth="1"/>
    <col min="15886" max="15886" width="2.5703125" style="67" customWidth="1"/>
    <col min="15887" max="15887" width="1.42578125" style="67" customWidth="1"/>
    <col min="15888" max="15888" width="2.28515625" style="67" customWidth="1"/>
    <col min="15889" max="15902" width="9.140625" style="67"/>
    <col min="15903" max="15904" width="9.140625" style="67" customWidth="1"/>
    <col min="15905" max="15905" width="23.85546875" style="67" customWidth="1"/>
    <col min="15906" max="15906" width="9.28515625" style="67" customWidth="1"/>
    <col min="15907" max="15917" width="9.5703125" style="67" customWidth="1"/>
    <col min="15918" max="16128" width="9.140625" style="67"/>
    <col min="16129" max="16129" width="3.7109375" style="67" customWidth="1"/>
    <col min="16130" max="16130" width="1.85546875" style="67" customWidth="1"/>
    <col min="16131" max="16138" width="9.140625" style="67"/>
    <col min="16139" max="16139" width="1.42578125" style="67" customWidth="1"/>
    <col min="16140" max="16140" width="3.42578125" style="67" customWidth="1"/>
    <col min="16141" max="16141" width="23.85546875" style="67" bestFit="1" customWidth="1"/>
    <col min="16142" max="16142" width="2.5703125" style="67" customWidth="1"/>
    <col min="16143" max="16143" width="1.42578125" style="67" customWidth="1"/>
    <col min="16144" max="16144" width="2.28515625" style="67" customWidth="1"/>
    <col min="16145" max="16158" width="9.140625" style="67"/>
    <col min="16159" max="16160" width="9.140625" style="67" customWidth="1"/>
    <col min="16161" max="16161" width="23.85546875" style="67" customWidth="1"/>
    <col min="16162" max="16162" width="9.28515625" style="67" customWidth="1"/>
    <col min="16163" max="16173" width="9.5703125" style="67" customWidth="1"/>
    <col min="16174" max="16384" width="9.140625" style="67"/>
  </cols>
  <sheetData>
    <row r="1" spans="1:45" x14ac:dyDescent="0.25">
      <c r="A1" s="66"/>
    </row>
    <row r="2" spans="1:45" ht="15.75" thickBot="1" x14ac:dyDescent="0.3">
      <c r="B2" s="68"/>
      <c r="C2" s="68"/>
      <c r="D2" s="68"/>
      <c r="E2" s="68"/>
      <c r="F2" s="68"/>
      <c r="G2" s="68"/>
      <c r="H2" s="68"/>
      <c r="I2" s="68"/>
      <c r="J2" s="68"/>
      <c r="K2" s="68"/>
      <c r="L2" s="68"/>
      <c r="M2" s="68"/>
      <c r="N2" s="68"/>
      <c r="O2" s="68"/>
      <c r="P2" s="68"/>
      <c r="AG2" s="69"/>
      <c r="AH2" s="70" t="s">
        <v>183</v>
      </c>
      <c r="AI2" s="70" t="s">
        <v>27</v>
      </c>
      <c r="AJ2" s="70" t="s">
        <v>28</v>
      </c>
      <c r="AK2" s="70" t="s">
        <v>29</v>
      </c>
      <c r="AL2" s="70" t="s">
        <v>30</v>
      </c>
      <c r="AM2" s="70" t="s">
        <v>31</v>
      </c>
      <c r="AN2" s="70" t="s">
        <v>32</v>
      </c>
      <c r="AO2" s="70" t="s">
        <v>33</v>
      </c>
      <c r="AP2" s="70" t="s">
        <v>34</v>
      </c>
      <c r="AQ2" s="70" t="s">
        <v>35</v>
      </c>
      <c r="AR2" s="70" t="s">
        <v>36</v>
      </c>
      <c r="AS2" s="70" t="s">
        <v>37</v>
      </c>
    </row>
    <row r="3" spans="1:45" ht="15.75" thickBot="1" x14ac:dyDescent="0.3">
      <c r="B3" s="68"/>
      <c r="C3" s="71"/>
      <c r="D3" s="71"/>
      <c r="E3" s="71"/>
      <c r="F3" s="71"/>
      <c r="G3" s="71"/>
      <c r="H3" s="71"/>
      <c r="I3" s="71"/>
      <c r="J3" s="71"/>
      <c r="K3" s="72"/>
      <c r="L3" s="72"/>
      <c r="M3" s="72"/>
      <c r="N3" s="72"/>
      <c r="O3" s="72"/>
      <c r="P3" s="73"/>
      <c r="AF3" s="74" t="b">
        <v>1</v>
      </c>
      <c r="AG3" s="75" t="s">
        <v>38</v>
      </c>
      <c r="AH3" s="76">
        <f t="shared" ref="AH3:AS7" si="0">IF($AF3=TRUE, AH12,NA())</f>
        <v>283</v>
      </c>
      <c r="AI3" s="76">
        <f t="shared" si="0"/>
        <v>448</v>
      </c>
      <c r="AJ3" s="76">
        <f t="shared" si="0"/>
        <v>296</v>
      </c>
      <c r="AK3" s="76">
        <f t="shared" si="0"/>
        <v>457</v>
      </c>
      <c r="AL3" s="76">
        <f t="shared" si="0"/>
        <v>685</v>
      </c>
      <c r="AM3" s="76">
        <f t="shared" si="0"/>
        <v>517</v>
      </c>
      <c r="AN3" s="76">
        <f t="shared" si="0"/>
        <v>1346</v>
      </c>
      <c r="AO3" s="76">
        <f t="shared" si="0"/>
        <v>2410</v>
      </c>
      <c r="AP3" s="76">
        <f t="shared" si="0"/>
        <v>2282</v>
      </c>
      <c r="AQ3" s="76">
        <f t="shared" si="0"/>
        <v>1157</v>
      </c>
      <c r="AR3" s="76">
        <f t="shared" si="0"/>
        <v>1572</v>
      </c>
      <c r="AS3" s="76">
        <f t="shared" si="0"/>
        <v>1704</v>
      </c>
    </row>
    <row r="4" spans="1:45" ht="15.75" thickBot="1" x14ac:dyDescent="0.3">
      <c r="B4" s="68"/>
      <c r="C4" s="71"/>
      <c r="D4" s="71"/>
      <c r="E4" s="71"/>
      <c r="F4" s="71"/>
      <c r="G4" s="71"/>
      <c r="H4" s="71"/>
      <c r="I4" s="71"/>
      <c r="J4" s="71"/>
      <c r="K4" s="72"/>
      <c r="L4" s="77"/>
      <c r="M4" s="78" t="s">
        <v>39</v>
      </c>
      <c r="N4" s="79"/>
      <c r="O4" s="72"/>
      <c r="P4" s="73"/>
      <c r="AF4" s="74" t="b">
        <v>0</v>
      </c>
      <c r="AG4" s="75" t="s">
        <v>40</v>
      </c>
      <c r="AH4" s="76" t="e">
        <f t="shared" si="0"/>
        <v>#N/A</v>
      </c>
      <c r="AI4" s="76" t="e">
        <f t="shared" si="0"/>
        <v>#N/A</v>
      </c>
      <c r="AJ4" s="76" t="e">
        <f t="shared" si="0"/>
        <v>#N/A</v>
      </c>
      <c r="AK4" s="76" t="e">
        <f t="shared" si="0"/>
        <v>#N/A</v>
      </c>
      <c r="AL4" s="76" t="e">
        <f t="shared" si="0"/>
        <v>#N/A</v>
      </c>
      <c r="AM4" s="76" t="e">
        <f t="shared" si="0"/>
        <v>#N/A</v>
      </c>
      <c r="AN4" s="76" t="e">
        <f t="shared" si="0"/>
        <v>#N/A</v>
      </c>
      <c r="AO4" s="76" t="e">
        <f t="shared" si="0"/>
        <v>#N/A</v>
      </c>
      <c r="AP4" s="76" t="e">
        <f t="shared" si="0"/>
        <v>#N/A</v>
      </c>
      <c r="AQ4" s="76" t="e">
        <f t="shared" si="0"/>
        <v>#N/A</v>
      </c>
      <c r="AR4" s="76" t="e">
        <f t="shared" si="0"/>
        <v>#N/A</v>
      </c>
      <c r="AS4" s="76" t="e">
        <f t="shared" si="0"/>
        <v>#N/A</v>
      </c>
    </row>
    <row r="5" spans="1:45" ht="15.75" thickBot="1" x14ac:dyDescent="0.3">
      <c r="B5" s="68"/>
      <c r="C5" s="71"/>
      <c r="D5" s="71"/>
      <c r="E5" s="71"/>
      <c r="F5" s="71"/>
      <c r="G5" s="71"/>
      <c r="H5" s="71"/>
      <c r="I5" s="71"/>
      <c r="J5" s="71"/>
      <c r="K5" s="72"/>
      <c r="L5" s="80"/>
      <c r="M5" s="78" t="s">
        <v>41</v>
      </c>
      <c r="N5" s="81"/>
      <c r="O5" s="72"/>
      <c r="P5" s="73"/>
      <c r="AF5" s="74" t="b">
        <v>0</v>
      </c>
      <c r="AG5" s="75" t="s">
        <v>42</v>
      </c>
      <c r="AH5" s="76" t="e">
        <f t="shared" si="0"/>
        <v>#N/A</v>
      </c>
      <c r="AI5" s="76" t="e">
        <f t="shared" si="0"/>
        <v>#N/A</v>
      </c>
      <c r="AJ5" s="76" t="e">
        <f t="shared" si="0"/>
        <v>#N/A</v>
      </c>
      <c r="AK5" s="76" t="e">
        <f t="shared" si="0"/>
        <v>#N/A</v>
      </c>
      <c r="AL5" s="76" t="e">
        <f t="shared" si="0"/>
        <v>#N/A</v>
      </c>
      <c r="AM5" s="76" t="e">
        <f t="shared" si="0"/>
        <v>#N/A</v>
      </c>
      <c r="AN5" s="76" t="e">
        <f t="shared" si="0"/>
        <v>#N/A</v>
      </c>
      <c r="AO5" s="76" t="e">
        <f t="shared" si="0"/>
        <v>#N/A</v>
      </c>
      <c r="AP5" s="76" t="e">
        <f t="shared" si="0"/>
        <v>#N/A</v>
      </c>
      <c r="AQ5" s="76" t="e">
        <f t="shared" si="0"/>
        <v>#N/A</v>
      </c>
      <c r="AR5" s="76" t="e">
        <f t="shared" si="0"/>
        <v>#N/A</v>
      </c>
      <c r="AS5" s="76" t="e">
        <f t="shared" si="0"/>
        <v>#N/A</v>
      </c>
    </row>
    <row r="6" spans="1:45" ht="15.75" thickBot="1" x14ac:dyDescent="0.3">
      <c r="B6" s="68"/>
      <c r="C6" s="71"/>
      <c r="D6" s="71"/>
      <c r="E6" s="71"/>
      <c r="F6" s="71"/>
      <c r="G6" s="71"/>
      <c r="H6" s="71"/>
      <c r="I6" s="71"/>
      <c r="J6" s="71"/>
      <c r="K6" s="72"/>
      <c r="L6" s="82"/>
      <c r="M6" s="78" t="s">
        <v>43</v>
      </c>
      <c r="N6" s="83"/>
      <c r="O6" s="72"/>
      <c r="P6" s="73"/>
      <c r="AF6" s="74" t="b">
        <v>0</v>
      </c>
      <c r="AG6" s="75" t="s">
        <v>44</v>
      </c>
      <c r="AH6" s="76" t="e">
        <f t="shared" si="0"/>
        <v>#N/A</v>
      </c>
      <c r="AI6" s="76" t="e">
        <f t="shared" si="0"/>
        <v>#N/A</v>
      </c>
      <c r="AJ6" s="76" t="e">
        <f t="shared" si="0"/>
        <v>#N/A</v>
      </c>
      <c r="AK6" s="76" t="e">
        <f t="shared" si="0"/>
        <v>#N/A</v>
      </c>
      <c r="AL6" s="76" t="e">
        <f t="shared" si="0"/>
        <v>#N/A</v>
      </c>
      <c r="AM6" s="76" t="e">
        <f t="shared" si="0"/>
        <v>#N/A</v>
      </c>
      <c r="AN6" s="76" t="e">
        <f t="shared" si="0"/>
        <v>#N/A</v>
      </c>
      <c r="AO6" s="76" t="e">
        <f t="shared" si="0"/>
        <v>#N/A</v>
      </c>
      <c r="AP6" s="76" t="e">
        <f t="shared" si="0"/>
        <v>#N/A</v>
      </c>
      <c r="AQ6" s="76" t="e">
        <f t="shared" si="0"/>
        <v>#N/A</v>
      </c>
      <c r="AR6" s="76" t="e">
        <f t="shared" si="0"/>
        <v>#N/A</v>
      </c>
      <c r="AS6" s="76" t="e">
        <f t="shared" si="0"/>
        <v>#N/A</v>
      </c>
    </row>
    <row r="7" spans="1:45" ht="15.75" thickBot="1" x14ac:dyDescent="0.3">
      <c r="B7" s="68"/>
      <c r="C7" s="71"/>
      <c r="D7" s="71"/>
      <c r="E7" s="71"/>
      <c r="F7" s="71"/>
      <c r="G7" s="71"/>
      <c r="H7" s="71"/>
      <c r="I7" s="71"/>
      <c r="J7" s="71"/>
      <c r="K7" s="72"/>
      <c r="L7" s="84"/>
      <c r="M7" s="78" t="s">
        <v>45</v>
      </c>
      <c r="N7" s="85"/>
      <c r="O7" s="72"/>
      <c r="P7" s="73"/>
      <c r="AF7" s="74" t="b">
        <v>0</v>
      </c>
      <c r="AG7" s="75" t="s">
        <v>46</v>
      </c>
      <c r="AH7" s="76" t="e">
        <f t="shared" si="0"/>
        <v>#N/A</v>
      </c>
      <c r="AI7" s="76" t="e">
        <f t="shared" si="0"/>
        <v>#N/A</v>
      </c>
      <c r="AJ7" s="76" t="e">
        <f t="shared" si="0"/>
        <v>#N/A</v>
      </c>
      <c r="AK7" s="76" t="e">
        <f t="shared" si="0"/>
        <v>#N/A</v>
      </c>
      <c r="AL7" s="76" t="e">
        <f t="shared" si="0"/>
        <v>#N/A</v>
      </c>
      <c r="AM7" s="76" t="e">
        <f t="shared" si="0"/>
        <v>#N/A</v>
      </c>
      <c r="AN7" s="76" t="e">
        <f t="shared" si="0"/>
        <v>#N/A</v>
      </c>
      <c r="AO7" s="76" t="e">
        <f t="shared" si="0"/>
        <v>#N/A</v>
      </c>
      <c r="AP7" s="76" t="e">
        <f t="shared" si="0"/>
        <v>#N/A</v>
      </c>
      <c r="AQ7" s="76" t="e">
        <f t="shared" si="0"/>
        <v>#N/A</v>
      </c>
      <c r="AR7" s="76" t="e">
        <f t="shared" si="0"/>
        <v>#N/A</v>
      </c>
      <c r="AS7" s="76" t="e">
        <f t="shared" si="0"/>
        <v>#N/A</v>
      </c>
    </row>
    <row r="8" spans="1:45" x14ac:dyDescent="0.25">
      <c r="B8" s="68"/>
      <c r="C8" s="71"/>
      <c r="D8" s="71"/>
      <c r="E8" s="71"/>
      <c r="F8" s="71"/>
      <c r="G8" s="71"/>
      <c r="H8" s="71"/>
      <c r="I8" s="71"/>
      <c r="J8" s="71"/>
      <c r="K8" s="72"/>
      <c r="L8" s="86"/>
      <c r="M8" s="78" t="s">
        <v>47</v>
      </c>
      <c r="N8" s="87"/>
      <c r="O8" s="72"/>
      <c r="P8" s="73"/>
    </row>
    <row r="9" spans="1:45" x14ac:dyDescent="0.25">
      <c r="B9" s="68"/>
      <c r="C9" s="71"/>
      <c r="D9" s="71"/>
      <c r="E9" s="71"/>
      <c r="F9" s="71"/>
      <c r="G9" s="71"/>
      <c r="H9" s="71"/>
      <c r="I9" s="71"/>
      <c r="J9" s="71"/>
      <c r="K9" s="72"/>
      <c r="L9" s="72"/>
      <c r="M9" s="72"/>
      <c r="N9" s="72"/>
      <c r="O9" s="72"/>
      <c r="P9" s="73"/>
    </row>
    <row r="10" spans="1:45" x14ac:dyDescent="0.25">
      <c r="B10" s="68"/>
      <c r="C10" s="71"/>
      <c r="D10" s="71"/>
      <c r="E10" s="71"/>
      <c r="F10" s="71"/>
      <c r="G10" s="71"/>
      <c r="H10" s="71"/>
      <c r="I10" s="71"/>
      <c r="J10" s="71"/>
      <c r="K10" s="71"/>
      <c r="L10" s="71"/>
      <c r="M10" s="71"/>
      <c r="N10" s="71"/>
      <c r="O10" s="71"/>
      <c r="P10" s="68"/>
    </row>
    <row r="11" spans="1:45" x14ac:dyDescent="0.25">
      <c r="B11" s="68"/>
      <c r="C11" s="71"/>
      <c r="D11" s="71"/>
      <c r="E11" s="71"/>
      <c r="F11" s="71"/>
      <c r="G11" s="71"/>
      <c r="H11" s="71"/>
      <c r="I11" s="71"/>
      <c r="J11" s="71"/>
      <c r="K11" s="71"/>
      <c r="L11" s="71"/>
      <c r="M11" s="71"/>
      <c r="N11" s="71"/>
      <c r="O11" s="71"/>
      <c r="P11" s="68"/>
      <c r="AG11" s="88" t="s">
        <v>48</v>
      </c>
      <c r="AH11" s="89" t="s">
        <v>183</v>
      </c>
      <c r="AI11" s="89" t="s">
        <v>49</v>
      </c>
      <c r="AJ11" s="89" t="s">
        <v>50</v>
      </c>
      <c r="AK11" s="89" t="s">
        <v>51</v>
      </c>
      <c r="AL11" s="89" t="s">
        <v>52</v>
      </c>
      <c r="AM11" s="89" t="s">
        <v>53</v>
      </c>
      <c r="AN11" s="89" t="s">
        <v>184</v>
      </c>
      <c r="AO11" s="89" t="s">
        <v>183</v>
      </c>
      <c r="AP11" s="89" t="s">
        <v>54</v>
      </c>
      <c r="AQ11" s="89" t="s">
        <v>55</v>
      </c>
      <c r="AR11" s="89" t="s">
        <v>56</v>
      </c>
      <c r="AS11" s="89" t="s">
        <v>57</v>
      </c>
    </row>
    <row r="12" spans="1:45" x14ac:dyDescent="0.25">
      <c r="B12" s="68"/>
      <c r="C12" s="71"/>
      <c r="D12" s="71"/>
      <c r="E12" s="71"/>
      <c r="F12" s="71"/>
      <c r="G12" s="71"/>
      <c r="H12" s="71"/>
      <c r="I12" s="71"/>
      <c r="J12" s="71"/>
      <c r="K12" s="71"/>
      <c r="L12" s="71"/>
      <c r="M12" s="71"/>
      <c r="N12" s="71"/>
      <c r="O12" s="71"/>
      <c r="P12" s="68"/>
      <c r="AG12" s="90" t="s">
        <v>58</v>
      </c>
      <c r="AH12" s="91">
        <v>283</v>
      </c>
      <c r="AI12" s="91">
        <v>448</v>
      </c>
      <c r="AJ12" s="91">
        <v>296</v>
      </c>
      <c r="AK12" s="91">
        <v>457</v>
      </c>
      <c r="AL12" s="91">
        <v>685</v>
      </c>
      <c r="AM12" s="91">
        <v>517</v>
      </c>
      <c r="AN12" s="91">
        <v>1346</v>
      </c>
      <c r="AO12" s="91">
        <v>2410</v>
      </c>
      <c r="AP12" s="91">
        <v>2282</v>
      </c>
      <c r="AQ12" s="91">
        <v>1157</v>
      </c>
      <c r="AR12" s="91">
        <v>1572</v>
      </c>
      <c r="AS12" s="91">
        <v>1704</v>
      </c>
    </row>
    <row r="13" spans="1:45" x14ac:dyDescent="0.25">
      <c r="B13" s="68"/>
      <c r="C13" s="71"/>
      <c r="D13" s="71"/>
      <c r="E13" s="71"/>
      <c r="F13" s="71"/>
      <c r="G13" s="71"/>
      <c r="H13" s="71"/>
      <c r="I13" s="71"/>
      <c r="J13" s="71"/>
      <c r="K13" s="71"/>
      <c r="L13" s="71"/>
      <c r="M13" s="71"/>
      <c r="N13" s="71"/>
      <c r="O13" s="71"/>
      <c r="P13" s="68"/>
      <c r="AG13" s="90" t="s">
        <v>59</v>
      </c>
      <c r="AH13" s="91">
        <v>291</v>
      </c>
      <c r="AI13" s="91">
        <v>393</v>
      </c>
      <c r="AJ13" s="91">
        <v>366</v>
      </c>
      <c r="AK13" s="91">
        <v>491</v>
      </c>
      <c r="AL13" s="91">
        <v>697</v>
      </c>
      <c r="AM13" s="91">
        <v>488</v>
      </c>
      <c r="AN13" s="91">
        <v>722</v>
      </c>
      <c r="AO13" s="91">
        <v>1039</v>
      </c>
      <c r="AP13" s="91">
        <v>976</v>
      </c>
      <c r="AQ13" s="91">
        <v>399</v>
      </c>
      <c r="AR13" s="91">
        <v>558</v>
      </c>
      <c r="AS13" s="91">
        <v>603</v>
      </c>
    </row>
    <row r="14" spans="1:45" x14ac:dyDescent="0.25">
      <c r="B14" s="68"/>
      <c r="C14" s="71"/>
      <c r="D14" s="71"/>
      <c r="E14" s="71"/>
      <c r="F14" s="71"/>
      <c r="G14" s="71"/>
      <c r="H14" s="71"/>
      <c r="I14" s="71"/>
      <c r="J14" s="71"/>
      <c r="K14" s="71"/>
      <c r="L14" s="71"/>
      <c r="M14" s="71"/>
      <c r="N14" s="71"/>
      <c r="O14" s="71"/>
      <c r="P14" s="68"/>
      <c r="AG14" s="90" t="s">
        <v>60</v>
      </c>
      <c r="AH14" s="91">
        <v>972</v>
      </c>
      <c r="AI14" s="91">
        <v>1451</v>
      </c>
      <c r="AJ14" s="91">
        <v>1066</v>
      </c>
      <c r="AK14" s="91">
        <v>1227</v>
      </c>
      <c r="AL14" s="91">
        <v>1631</v>
      </c>
      <c r="AM14" s="91">
        <v>1290</v>
      </c>
      <c r="AN14" s="91">
        <v>834</v>
      </c>
      <c r="AO14" s="91">
        <v>1173</v>
      </c>
      <c r="AP14" s="91">
        <v>1279</v>
      </c>
      <c r="AQ14" s="91">
        <v>758</v>
      </c>
      <c r="AR14" s="91">
        <v>996</v>
      </c>
      <c r="AS14" s="91">
        <v>1097</v>
      </c>
    </row>
    <row r="15" spans="1:45" x14ac:dyDescent="0.25">
      <c r="B15" s="68"/>
      <c r="C15" s="71"/>
      <c r="D15" s="71"/>
      <c r="E15" s="71"/>
      <c r="F15" s="71"/>
      <c r="G15" s="71"/>
      <c r="H15" s="71"/>
      <c r="I15" s="71"/>
      <c r="J15" s="71"/>
      <c r="K15" s="71"/>
      <c r="L15" s="71"/>
      <c r="M15" s="71"/>
      <c r="N15" s="71"/>
      <c r="O15" s="71"/>
      <c r="P15" s="68"/>
      <c r="AG15" s="90" t="s">
        <v>61</v>
      </c>
      <c r="AH15" s="91">
        <v>224</v>
      </c>
      <c r="AI15" s="91">
        <v>453</v>
      </c>
      <c r="AJ15" s="91">
        <v>293</v>
      </c>
      <c r="AK15" s="91">
        <v>332</v>
      </c>
      <c r="AL15" s="91">
        <v>609</v>
      </c>
      <c r="AM15" s="91">
        <v>415</v>
      </c>
      <c r="AN15" s="91">
        <v>670</v>
      </c>
      <c r="AO15" s="91">
        <v>935</v>
      </c>
      <c r="AP15" s="91">
        <v>971</v>
      </c>
      <c r="AQ15" s="91">
        <v>849</v>
      </c>
      <c r="AR15" s="91">
        <v>883</v>
      </c>
      <c r="AS15" s="91">
        <v>1013</v>
      </c>
    </row>
    <row r="16" spans="1:45" x14ac:dyDescent="0.25">
      <c r="B16" s="68"/>
      <c r="C16" s="71"/>
      <c r="D16" s="71"/>
      <c r="E16" s="71"/>
      <c r="F16" s="71"/>
      <c r="G16" s="71"/>
      <c r="H16" s="71"/>
      <c r="I16" s="71"/>
      <c r="J16" s="71"/>
      <c r="K16" s="71"/>
      <c r="L16" s="71"/>
      <c r="M16" s="71"/>
      <c r="N16" s="71"/>
      <c r="O16" s="71"/>
      <c r="P16" s="68"/>
      <c r="AG16" s="90" t="s">
        <v>62</v>
      </c>
      <c r="AH16" s="91">
        <v>307</v>
      </c>
      <c r="AI16" s="91">
        <v>649</v>
      </c>
      <c r="AJ16" s="91">
        <v>409</v>
      </c>
      <c r="AK16" s="91">
        <v>511</v>
      </c>
      <c r="AL16" s="91">
        <v>852</v>
      </c>
      <c r="AM16" s="91">
        <v>570</v>
      </c>
      <c r="AN16" s="91">
        <v>879</v>
      </c>
      <c r="AO16" s="91">
        <v>1495</v>
      </c>
      <c r="AP16" s="91">
        <v>1444</v>
      </c>
      <c r="AQ16" s="91">
        <v>873</v>
      </c>
      <c r="AR16" s="91">
        <v>1401</v>
      </c>
      <c r="AS16" s="91">
        <v>1590</v>
      </c>
    </row>
    <row r="17" spans="2:16" x14ac:dyDescent="0.25">
      <c r="B17" s="68"/>
      <c r="C17" s="68"/>
      <c r="D17" s="68"/>
      <c r="E17" s="68"/>
      <c r="F17" s="68"/>
      <c r="G17" s="68"/>
      <c r="H17" s="68"/>
      <c r="I17" s="68"/>
      <c r="J17" s="68"/>
      <c r="K17" s="68"/>
      <c r="L17" s="68"/>
      <c r="M17" s="68"/>
      <c r="N17" s="68"/>
      <c r="O17" s="68"/>
      <c r="P17" s="68"/>
    </row>
  </sheetData>
  <conditionalFormatting sqref="L4:N4">
    <cfRule type="expression" dxfId="4" priority="5">
      <formula>$AF$3=FALSE</formula>
    </cfRule>
  </conditionalFormatting>
  <conditionalFormatting sqref="L5:N5">
    <cfRule type="expression" dxfId="3" priority="4">
      <formula>$AF$4=FALSE</formula>
    </cfRule>
  </conditionalFormatting>
  <conditionalFormatting sqref="L6:N6">
    <cfRule type="expression" dxfId="2" priority="3">
      <formula>$AF$5=FALSE</formula>
    </cfRule>
  </conditionalFormatting>
  <conditionalFormatting sqref="L7:N7">
    <cfRule type="expression" dxfId="1" priority="2">
      <formula>$AF$6=FALSE</formula>
    </cfRule>
  </conditionalFormatting>
  <conditionalFormatting sqref="L8:N8">
    <cfRule type="expression" dxfId="0" priority="1">
      <formula>$AF$7=FALSE</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3" r:id="rId3" name="Check Box 1">
              <controlPr defaultSize="0" autoFill="0" autoLine="0" autoPict="0">
                <anchor moveWithCells="1">
                  <from>
                    <xdr:col>11</xdr:col>
                    <xdr:colOff>0</xdr:colOff>
                    <xdr:row>2</xdr:row>
                    <xdr:rowOff>190500</xdr:rowOff>
                  </from>
                  <to>
                    <xdr:col>12</xdr:col>
                    <xdr:colOff>76200</xdr:colOff>
                    <xdr:row>4</xdr:row>
                    <xdr:rowOff>9525</xdr:rowOff>
                  </to>
                </anchor>
              </controlPr>
            </control>
          </mc:Choice>
        </mc:AlternateContent>
        <mc:AlternateContent xmlns:mc="http://schemas.openxmlformats.org/markup-compatibility/2006">
          <mc:Choice Requires="x14">
            <control shapeId="8194" r:id="rId4" name="Check Box 2">
              <controlPr defaultSize="0" autoFill="0" autoLine="0" autoPict="0">
                <anchor moveWithCells="1">
                  <from>
                    <xdr:col>11</xdr:col>
                    <xdr:colOff>0</xdr:colOff>
                    <xdr:row>4</xdr:row>
                    <xdr:rowOff>0</xdr:rowOff>
                  </from>
                  <to>
                    <xdr:col>12</xdr:col>
                    <xdr:colOff>76200</xdr:colOff>
                    <xdr:row>5</xdr:row>
                    <xdr:rowOff>19050</xdr:rowOff>
                  </to>
                </anchor>
              </controlPr>
            </control>
          </mc:Choice>
        </mc:AlternateContent>
        <mc:AlternateContent xmlns:mc="http://schemas.openxmlformats.org/markup-compatibility/2006">
          <mc:Choice Requires="x14">
            <control shapeId="8195" r:id="rId5" name="Check Box 3">
              <controlPr defaultSize="0" autoFill="0" autoLine="0" autoPict="0">
                <anchor moveWithCells="1">
                  <from>
                    <xdr:col>11</xdr:col>
                    <xdr:colOff>0</xdr:colOff>
                    <xdr:row>4</xdr:row>
                    <xdr:rowOff>190500</xdr:rowOff>
                  </from>
                  <to>
                    <xdr:col>12</xdr:col>
                    <xdr:colOff>76200</xdr:colOff>
                    <xdr:row>6</xdr:row>
                    <xdr:rowOff>9525</xdr:rowOff>
                  </to>
                </anchor>
              </controlPr>
            </control>
          </mc:Choice>
        </mc:AlternateContent>
        <mc:AlternateContent xmlns:mc="http://schemas.openxmlformats.org/markup-compatibility/2006">
          <mc:Choice Requires="x14">
            <control shapeId="8196" r:id="rId6" name="Check Box 4">
              <controlPr defaultSize="0" autoFill="0" autoLine="0" autoPict="0">
                <anchor moveWithCells="1">
                  <from>
                    <xdr:col>11</xdr:col>
                    <xdr:colOff>0</xdr:colOff>
                    <xdr:row>6</xdr:row>
                    <xdr:rowOff>0</xdr:rowOff>
                  </from>
                  <to>
                    <xdr:col>12</xdr:col>
                    <xdr:colOff>76200</xdr:colOff>
                    <xdr:row>7</xdr:row>
                    <xdr:rowOff>19050</xdr:rowOff>
                  </to>
                </anchor>
              </controlPr>
            </control>
          </mc:Choice>
        </mc:AlternateContent>
        <mc:AlternateContent xmlns:mc="http://schemas.openxmlformats.org/markup-compatibility/2006">
          <mc:Choice Requires="x14">
            <control shapeId="8197" r:id="rId7" name="Check Box 5">
              <controlPr defaultSize="0" autoFill="0" autoLine="0" autoPict="0">
                <anchor moveWithCells="1">
                  <from>
                    <xdr:col>11</xdr:col>
                    <xdr:colOff>0</xdr:colOff>
                    <xdr:row>6</xdr:row>
                    <xdr:rowOff>190500</xdr:rowOff>
                  </from>
                  <to>
                    <xdr:col>12</xdr:col>
                    <xdr:colOff>76200</xdr:colOff>
                    <xdr:row>8</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1:J20"/>
  <sheetViews>
    <sheetView showGridLines="0" workbookViewId="0">
      <selection activeCell="L10" sqref="L10"/>
    </sheetView>
  </sheetViews>
  <sheetFormatPr defaultRowHeight="12.75" x14ac:dyDescent="0.2"/>
  <sheetData>
    <row r="1" spans="2:10" s="1" customFormat="1" ht="30" customHeight="1" x14ac:dyDescent="0.2">
      <c r="B1" s="120" t="s">
        <v>63</v>
      </c>
      <c r="C1" s="120"/>
      <c r="D1" s="120"/>
      <c r="E1" s="120"/>
      <c r="F1" s="120"/>
      <c r="G1" s="120"/>
      <c r="H1" s="120"/>
      <c r="I1" s="120"/>
      <c r="J1" s="120"/>
    </row>
    <row r="3" spans="2:10" x14ac:dyDescent="0.2">
      <c r="B3" s="105"/>
      <c r="C3" s="106"/>
      <c r="D3" s="106"/>
      <c r="E3" s="106"/>
      <c r="F3" s="106"/>
      <c r="G3" s="106"/>
      <c r="H3" s="106"/>
      <c r="I3" s="106"/>
      <c r="J3" s="107"/>
    </row>
    <row r="4" spans="2:10" x14ac:dyDescent="0.2">
      <c r="B4" s="108"/>
      <c r="C4" s="104"/>
      <c r="D4" s="104"/>
      <c r="E4" s="104"/>
      <c r="F4" s="104"/>
      <c r="G4" s="104"/>
      <c r="H4" s="104"/>
      <c r="I4" s="104"/>
      <c r="J4" s="109"/>
    </row>
    <row r="5" spans="2:10" x14ac:dyDescent="0.2">
      <c r="B5" s="108"/>
      <c r="C5" s="104"/>
      <c r="D5" s="104"/>
      <c r="E5" s="104"/>
      <c r="F5" s="104"/>
      <c r="G5" s="104"/>
      <c r="H5" s="104"/>
      <c r="I5" s="104"/>
      <c r="J5" s="109"/>
    </row>
    <row r="6" spans="2:10" x14ac:dyDescent="0.2">
      <c r="B6" s="108"/>
      <c r="C6" s="104"/>
      <c r="D6" s="104"/>
      <c r="E6" s="104"/>
      <c r="F6" s="104"/>
      <c r="G6" s="104"/>
      <c r="H6" s="104"/>
      <c r="I6" s="104"/>
      <c r="J6" s="109"/>
    </row>
    <row r="7" spans="2:10" x14ac:dyDescent="0.2">
      <c r="B7" s="108"/>
      <c r="C7" s="104"/>
      <c r="D7" s="104"/>
      <c r="E7" s="104"/>
      <c r="F7" s="104"/>
      <c r="G7" s="104"/>
      <c r="H7" s="104"/>
      <c r="I7" s="104"/>
      <c r="J7" s="109"/>
    </row>
    <row r="8" spans="2:10" x14ac:dyDescent="0.2">
      <c r="B8" s="108"/>
      <c r="C8" s="104"/>
      <c r="D8" s="104"/>
      <c r="E8" s="104"/>
      <c r="F8" s="104"/>
      <c r="G8" s="104"/>
      <c r="H8" s="104"/>
      <c r="I8" s="104"/>
      <c r="J8" s="109"/>
    </row>
    <row r="9" spans="2:10" x14ac:dyDescent="0.2">
      <c r="B9" s="108"/>
      <c r="C9" s="104"/>
      <c r="D9" s="104"/>
      <c r="E9" s="104"/>
      <c r="F9" s="104"/>
      <c r="G9" s="104"/>
      <c r="H9" s="104"/>
      <c r="I9" s="104"/>
      <c r="J9" s="109"/>
    </row>
    <row r="10" spans="2:10" x14ac:dyDescent="0.2">
      <c r="B10" s="108"/>
      <c r="C10" s="104"/>
      <c r="D10" s="104"/>
      <c r="E10" s="104"/>
      <c r="F10" s="104"/>
      <c r="G10" s="104"/>
      <c r="H10" s="104"/>
      <c r="I10" s="104"/>
      <c r="J10" s="109"/>
    </row>
    <row r="11" spans="2:10" x14ac:dyDescent="0.2">
      <c r="B11" s="108"/>
      <c r="C11" s="104"/>
      <c r="D11" s="104"/>
      <c r="E11" s="104"/>
      <c r="F11" s="104"/>
      <c r="G11" s="104"/>
      <c r="H11" s="104"/>
      <c r="I11" s="104"/>
      <c r="J11" s="109"/>
    </row>
    <row r="12" spans="2:10" x14ac:dyDescent="0.2">
      <c r="B12" s="108"/>
      <c r="C12" s="104"/>
      <c r="D12" s="104"/>
      <c r="E12" s="104"/>
      <c r="F12" s="104"/>
      <c r="G12" s="104"/>
      <c r="H12" s="104"/>
      <c r="I12" s="104"/>
      <c r="J12" s="109"/>
    </row>
    <row r="13" spans="2:10" x14ac:dyDescent="0.2">
      <c r="B13" s="108"/>
      <c r="C13" s="104"/>
      <c r="D13" s="104"/>
      <c r="E13" s="104"/>
      <c r="F13" s="104"/>
      <c r="G13" s="104"/>
      <c r="H13" s="104"/>
      <c r="I13" s="104"/>
      <c r="J13" s="109"/>
    </row>
    <row r="14" spans="2:10" x14ac:dyDescent="0.2">
      <c r="B14" s="108"/>
      <c r="C14" s="104"/>
      <c r="D14" s="104"/>
      <c r="E14" s="104"/>
      <c r="F14" s="104"/>
      <c r="G14" s="104"/>
      <c r="H14" s="104"/>
      <c r="I14" s="104"/>
      <c r="J14" s="109"/>
    </row>
    <row r="15" spans="2:10" x14ac:dyDescent="0.2">
      <c r="B15" s="108"/>
      <c r="C15" s="104"/>
      <c r="D15" s="104"/>
      <c r="E15" s="104"/>
      <c r="F15" s="104"/>
      <c r="G15" s="104"/>
      <c r="H15" s="104"/>
      <c r="I15" s="104"/>
      <c r="J15" s="109"/>
    </row>
    <row r="16" spans="2:10" x14ac:dyDescent="0.2">
      <c r="B16" s="108"/>
      <c r="C16" s="104"/>
      <c r="D16" s="104"/>
      <c r="E16" s="104"/>
      <c r="F16" s="104"/>
      <c r="G16" s="104"/>
      <c r="H16" s="104"/>
      <c r="I16" s="104"/>
      <c r="J16" s="109"/>
    </row>
    <row r="17" spans="2:10" x14ac:dyDescent="0.2">
      <c r="B17" s="108"/>
      <c r="C17" s="104"/>
      <c r="D17" s="104"/>
      <c r="E17" s="104"/>
      <c r="F17" s="104"/>
      <c r="G17" s="104"/>
      <c r="H17" s="104"/>
      <c r="I17" s="104"/>
      <c r="J17" s="109"/>
    </row>
    <row r="18" spans="2:10" x14ac:dyDescent="0.2">
      <c r="B18" s="108"/>
      <c r="C18" s="104"/>
      <c r="D18" s="104"/>
      <c r="E18" s="104"/>
      <c r="F18" s="104"/>
      <c r="G18" s="104"/>
      <c r="H18" s="104"/>
      <c r="I18" s="104"/>
      <c r="J18" s="109"/>
    </row>
    <row r="19" spans="2:10" x14ac:dyDescent="0.2">
      <c r="B19" s="108"/>
      <c r="C19" s="104"/>
      <c r="D19" s="104"/>
      <c r="E19" s="104"/>
      <c r="F19" s="104"/>
      <c r="G19" s="104"/>
      <c r="H19" s="104"/>
      <c r="I19" s="104"/>
      <c r="J19" s="109"/>
    </row>
    <row r="20" spans="2:10" x14ac:dyDescent="0.2">
      <c r="B20" s="110"/>
      <c r="C20" s="111"/>
      <c r="D20" s="111"/>
      <c r="E20" s="111"/>
      <c r="F20" s="111"/>
      <c r="G20" s="111"/>
      <c r="H20" s="111"/>
      <c r="I20" s="111"/>
      <c r="J20" s="112"/>
    </row>
  </sheetData>
  <mergeCells count="1">
    <mergeCell ref="B1:J1"/>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9" r:id="rId3" name="Option Button 1">
              <controlPr defaultSize="0" autoFill="0" autoLine="0" autoPict="0">
                <anchor moveWithCells="1">
                  <from>
                    <xdr:col>1</xdr:col>
                    <xdr:colOff>9525</xdr:colOff>
                    <xdr:row>2</xdr:row>
                    <xdr:rowOff>152400</xdr:rowOff>
                  </from>
                  <to>
                    <xdr:col>2</xdr:col>
                    <xdr:colOff>342900</xdr:colOff>
                    <xdr:row>4</xdr:row>
                    <xdr:rowOff>38100</xdr:rowOff>
                  </to>
                </anchor>
              </controlPr>
            </control>
          </mc:Choice>
        </mc:AlternateContent>
        <mc:AlternateContent xmlns:mc="http://schemas.openxmlformats.org/markup-compatibility/2006">
          <mc:Choice Requires="x14">
            <control shapeId="2050" r:id="rId4" name="Option Button 2">
              <controlPr defaultSize="0" autoFill="0" autoLine="0" autoPict="0">
                <anchor moveWithCells="1">
                  <from>
                    <xdr:col>1</xdr:col>
                    <xdr:colOff>9525</xdr:colOff>
                    <xdr:row>3</xdr:row>
                    <xdr:rowOff>142875</xdr:rowOff>
                  </from>
                  <to>
                    <xdr:col>2</xdr:col>
                    <xdr:colOff>342900</xdr:colOff>
                    <xdr:row>5</xdr:row>
                    <xdr:rowOff>28575</xdr:rowOff>
                  </to>
                </anchor>
              </controlPr>
            </control>
          </mc:Choice>
        </mc:AlternateContent>
        <mc:AlternateContent xmlns:mc="http://schemas.openxmlformats.org/markup-compatibility/2006">
          <mc:Choice Requires="x14">
            <control shapeId="2051" r:id="rId5" name="Option Button 3">
              <controlPr defaultSize="0" autoFill="0" autoLine="0" autoPict="0">
                <anchor moveWithCells="1">
                  <from>
                    <xdr:col>1</xdr:col>
                    <xdr:colOff>9525</xdr:colOff>
                    <xdr:row>4</xdr:row>
                    <xdr:rowOff>152400</xdr:rowOff>
                  </from>
                  <to>
                    <xdr:col>2</xdr:col>
                    <xdr:colOff>342900</xdr:colOff>
                    <xdr:row>6</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19"/>
  <sheetViews>
    <sheetView showGridLines="0" workbookViewId="0">
      <selection activeCell="B3" sqref="B3"/>
    </sheetView>
  </sheetViews>
  <sheetFormatPr defaultColWidth="16.5703125" defaultRowHeight="12.75" x14ac:dyDescent="0.2"/>
  <cols>
    <col min="2" max="2" width="14.5703125" bestFit="1" customWidth="1"/>
    <col min="3" max="6" width="9.5703125" style="20" bestFit="1" customWidth="1"/>
  </cols>
  <sheetData>
    <row r="1" spans="1:6" x14ac:dyDescent="0.2">
      <c r="C1" s="20" t="str">
        <f>IF($A$8=1,"Przychody",IF($A$8=2,"Wydatki","Netto"))</f>
        <v>Przychody</v>
      </c>
    </row>
    <row r="2" spans="1:6" x14ac:dyDescent="0.2">
      <c r="C2" s="93" t="s">
        <v>64</v>
      </c>
      <c r="D2" s="93" t="s">
        <v>65</v>
      </c>
      <c r="E2" s="93" t="s">
        <v>66</v>
      </c>
      <c r="F2" s="93" t="s">
        <v>67</v>
      </c>
    </row>
    <row r="3" spans="1:6" x14ac:dyDescent="0.2">
      <c r="B3" s="92" t="str">
        <f>IF($A$8=1,B9,IF($A$8=2,B13,B17))</f>
        <v>Przychody 2012</v>
      </c>
      <c r="C3" s="116">
        <f t="shared" ref="C3:D3" si="0">IF($A$8=1,C9,IF($A$8=2,C13,C17))</f>
        <v>399353.9</v>
      </c>
      <c r="D3" s="116">
        <f t="shared" si="0"/>
        <v>573661.91</v>
      </c>
      <c r="E3" s="116">
        <f t="shared" ref="E3:F5" si="1">IF($A$8=1,E9,IF($A$8=2,E13,E17))</f>
        <v>244661.23499999999</v>
      </c>
      <c r="F3" s="116">
        <f t="shared" si="1"/>
        <v>790905.6</v>
      </c>
    </row>
    <row r="4" spans="1:6" x14ac:dyDescent="0.2">
      <c r="B4" s="92" t="str">
        <f t="shared" ref="B4:D5" si="2">IF($A$8=1,B10,IF($A$8=2,B14,B18))</f>
        <v>Przychody 2011</v>
      </c>
      <c r="C4" s="116">
        <f t="shared" si="2"/>
        <v>219966.6</v>
      </c>
      <c r="D4" s="116">
        <f t="shared" si="2"/>
        <v>495072.02</v>
      </c>
      <c r="E4" s="116">
        <f t="shared" si="1"/>
        <v>212748.9</v>
      </c>
      <c r="F4" s="116">
        <f t="shared" si="1"/>
        <v>687744</v>
      </c>
    </row>
    <row r="5" spans="1:6" x14ac:dyDescent="0.2">
      <c r="B5" s="92" t="str">
        <f t="shared" si="2"/>
        <v>Przychody 2010</v>
      </c>
      <c r="C5" s="116">
        <f t="shared" si="2"/>
        <v>159831.87</v>
      </c>
      <c r="D5" s="116">
        <f t="shared" si="2"/>
        <v>289825.34999999998</v>
      </c>
      <c r="E5" s="116">
        <f t="shared" si="1"/>
        <v>181960.9</v>
      </c>
      <c r="F5" s="116">
        <f t="shared" si="1"/>
        <v>456016.06</v>
      </c>
    </row>
    <row r="6" spans="1:6" x14ac:dyDescent="0.2">
      <c r="B6" s="20"/>
    </row>
    <row r="7" spans="1:6" s="23" customFormat="1" ht="25.5" x14ac:dyDescent="0.2">
      <c r="A7" s="25" t="s">
        <v>68</v>
      </c>
      <c r="C7" s="24"/>
      <c r="D7" s="24"/>
      <c r="E7" s="24"/>
      <c r="F7" s="24"/>
    </row>
    <row r="8" spans="1:6" x14ac:dyDescent="0.2">
      <c r="A8" s="26">
        <v>1</v>
      </c>
      <c r="B8" s="21"/>
      <c r="C8" s="20" t="s">
        <v>69</v>
      </c>
      <c r="D8" s="20" t="s">
        <v>70</v>
      </c>
      <c r="E8" s="20" t="s">
        <v>71</v>
      </c>
      <c r="F8" s="20" t="s">
        <v>72</v>
      </c>
    </row>
    <row r="9" spans="1:6" x14ac:dyDescent="0.2">
      <c r="B9" s="94" t="s">
        <v>73</v>
      </c>
      <c r="C9" s="117">
        <v>399353.9</v>
      </c>
      <c r="D9" s="117">
        <v>573661.91</v>
      </c>
      <c r="E9" s="117">
        <v>244661.23499999999</v>
      </c>
      <c r="F9" s="117">
        <v>790905.6</v>
      </c>
    </row>
    <row r="10" spans="1:6" x14ac:dyDescent="0.2">
      <c r="B10" s="94" t="s">
        <v>74</v>
      </c>
      <c r="C10" s="117">
        <v>219966.6</v>
      </c>
      <c r="D10" s="117">
        <v>495072.02</v>
      </c>
      <c r="E10" s="117">
        <v>212748.9</v>
      </c>
      <c r="F10" s="117">
        <v>687744</v>
      </c>
    </row>
    <row r="11" spans="1:6" x14ac:dyDescent="0.2">
      <c r="B11" s="94" t="s">
        <v>75</v>
      </c>
      <c r="C11" s="117">
        <v>159831.87</v>
      </c>
      <c r="D11" s="117">
        <v>289825.34999999998</v>
      </c>
      <c r="E11" s="117">
        <v>181960.9</v>
      </c>
      <c r="F11" s="117">
        <v>456016.06</v>
      </c>
    </row>
    <row r="12" spans="1:6" x14ac:dyDescent="0.2">
      <c r="B12" s="21"/>
    </row>
    <row r="13" spans="1:6" x14ac:dyDescent="0.2">
      <c r="B13" s="94" t="s">
        <v>76</v>
      </c>
      <c r="C13" s="117">
        <v>219966.6</v>
      </c>
      <c r="D13" s="117">
        <v>495072.02</v>
      </c>
      <c r="E13" s="117">
        <v>212748.9</v>
      </c>
      <c r="F13" s="117">
        <v>687744</v>
      </c>
    </row>
    <row r="14" spans="1:6" x14ac:dyDescent="0.2">
      <c r="B14" s="94" t="s">
        <v>77</v>
      </c>
      <c r="C14" s="117">
        <v>219468.16</v>
      </c>
      <c r="D14" s="117">
        <v>310048.28000000003</v>
      </c>
      <c r="E14" s="117">
        <v>307123.53000000003</v>
      </c>
      <c r="F14" s="117">
        <v>283919.95</v>
      </c>
    </row>
    <row r="15" spans="1:6" x14ac:dyDescent="0.2">
      <c r="B15" s="94" t="s">
        <v>78</v>
      </c>
      <c r="C15" s="117">
        <v>71743.63</v>
      </c>
      <c r="D15" s="117">
        <v>607.30999999999767</v>
      </c>
      <c r="E15" s="117">
        <v>119251.25</v>
      </c>
      <c r="F15" s="117">
        <v>154486.76999999999</v>
      </c>
    </row>
    <row r="16" spans="1:6" x14ac:dyDescent="0.2">
      <c r="B16" s="21"/>
    </row>
    <row r="17" spans="2:6" x14ac:dyDescent="0.2">
      <c r="B17" s="94" t="s">
        <v>79</v>
      </c>
      <c r="C17" s="117">
        <v>179387.30000000002</v>
      </c>
      <c r="D17" s="117">
        <v>78589.890000000014</v>
      </c>
      <c r="E17" s="117">
        <v>31912.334999999992</v>
      </c>
      <c r="F17" s="117">
        <v>103161.59999999998</v>
      </c>
    </row>
    <row r="18" spans="2:6" x14ac:dyDescent="0.2">
      <c r="B18" s="94" t="s">
        <v>80</v>
      </c>
      <c r="C18" s="117">
        <v>498.44000000000233</v>
      </c>
      <c r="D18" s="117">
        <v>185023.74</v>
      </c>
      <c r="E18" s="117">
        <v>-94374.630000000034</v>
      </c>
      <c r="F18" s="117">
        <v>403824.05</v>
      </c>
    </row>
    <row r="19" spans="2:6" x14ac:dyDescent="0.2">
      <c r="B19" s="94" t="s">
        <v>81</v>
      </c>
      <c r="C19" s="117">
        <v>88088.239999999991</v>
      </c>
      <c r="D19" s="117">
        <v>289218.03999999998</v>
      </c>
      <c r="E19" s="117">
        <v>62709.649999999994</v>
      </c>
      <c r="F19" s="117">
        <v>301529.29000000004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6"/>
  <sheetViews>
    <sheetView showGridLines="0" topLeftCell="G1" workbookViewId="0">
      <selection activeCell="P19" sqref="P19"/>
    </sheetView>
  </sheetViews>
  <sheetFormatPr defaultRowHeight="15" x14ac:dyDescent="0.25"/>
  <cols>
    <col min="1" max="1" width="11" style="96" customWidth="1"/>
    <col min="2" max="2" width="3.5703125" style="96" customWidth="1"/>
    <col min="3" max="3" width="9.140625" style="96"/>
    <col min="4" max="4" width="22" style="96" bestFit="1" customWidth="1"/>
    <col min="5" max="5" width="9.140625" style="96"/>
    <col min="6" max="6" width="8.140625" style="96" customWidth="1"/>
    <col min="7" max="7" width="3.5703125" style="96" customWidth="1"/>
    <col min="8" max="8" width="16.85546875" style="96" bestFit="1" customWidth="1"/>
    <col min="9" max="11" width="16.85546875" style="96" customWidth="1"/>
    <col min="12" max="12" width="14.28515625" style="96" customWidth="1"/>
    <col min="13" max="13" width="8.140625" style="96" customWidth="1"/>
    <col min="14" max="14" width="9.140625" style="96"/>
    <col min="15" max="15" width="21.85546875" style="96" bestFit="1" customWidth="1"/>
    <col min="16" max="19" width="7.28515625" style="96" bestFit="1" customWidth="1"/>
    <col min="20" max="252" width="9.140625" style="96"/>
    <col min="253" max="253" width="11" style="96" customWidth="1"/>
    <col min="254" max="254" width="3.5703125" style="96" customWidth="1"/>
    <col min="255" max="255" width="9.140625" style="96"/>
    <col min="256" max="256" width="22" style="96" bestFit="1" customWidth="1"/>
    <col min="257" max="257" width="9.140625" style="96"/>
    <col min="258" max="258" width="20.7109375" style="96" bestFit="1" customWidth="1"/>
    <col min="259" max="262" width="9.140625" style="96"/>
    <col min="263" max="263" width="3.5703125" style="96" customWidth="1"/>
    <col min="264" max="264" width="16.85546875" style="96" bestFit="1" customWidth="1"/>
    <col min="265" max="267" width="16.85546875" style="96" customWidth="1"/>
    <col min="268" max="268" width="16" style="96" bestFit="1" customWidth="1"/>
    <col min="269" max="270" width="9.140625" style="96"/>
    <col min="271" max="271" width="12.7109375" style="96" bestFit="1" customWidth="1"/>
    <col min="272" max="272" width="16.85546875" style="96" bestFit="1" customWidth="1"/>
    <col min="273" max="273" width="16" style="96" bestFit="1" customWidth="1"/>
    <col min="274" max="508" width="9.140625" style="96"/>
    <col min="509" max="509" width="11" style="96" customWidth="1"/>
    <col min="510" max="510" width="3.5703125" style="96" customWidth="1"/>
    <col min="511" max="511" width="9.140625" style="96"/>
    <col min="512" max="512" width="22" style="96" bestFit="1" customWidth="1"/>
    <col min="513" max="513" width="9.140625" style="96"/>
    <col min="514" max="514" width="20.7109375" style="96" bestFit="1" customWidth="1"/>
    <col min="515" max="518" width="9.140625" style="96"/>
    <col min="519" max="519" width="3.5703125" style="96" customWidth="1"/>
    <col min="520" max="520" width="16.85546875" style="96" bestFit="1" customWidth="1"/>
    <col min="521" max="523" width="16.85546875" style="96" customWidth="1"/>
    <col min="524" max="524" width="16" style="96" bestFit="1" customWidth="1"/>
    <col min="525" max="526" width="9.140625" style="96"/>
    <col min="527" max="527" width="12.7109375" style="96" bestFit="1" customWidth="1"/>
    <col min="528" max="528" width="16.85546875" style="96" bestFit="1" customWidth="1"/>
    <col min="529" max="529" width="16" style="96" bestFit="1" customWidth="1"/>
    <col min="530" max="764" width="9.140625" style="96"/>
    <col min="765" max="765" width="11" style="96" customWidth="1"/>
    <col min="766" max="766" width="3.5703125" style="96" customWidth="1"/>
    <col min="767" max="767" width="9.140625" style="96"/>
    <col min="768" max="768" width="22" style="96" bestFit="1" customWidth="1"/>
    <col min="769" max="769" width="9.140625" style="96"/>
    <col min="770" max="770" width="20.7109375" style="96" bestFit="1" customWidth="1"/>
    <col min="771" max="774" width="9.140625" style="96"/>
    <col min="775" max="775" width="3.5703125" style="96" customWidth="1"/>
    <col min="776" max="776" width="16.85546875" style="96" bestFit="1" customWidth="1"/>
    <col min="777" max="779" width="16.85546875" style="96" customWidth="1"/>
    <col min="780" max="780" width="16" style="96" bestFit="1" customWidth="1"/>
    <col min="781" max="782" width="9.140625" style="96"/>
    <col min="783" max="783" width="12.7109375" style="96" bestFit="1" customWidth="1"/>
    <col min="784" max="784" width="16.85546875" style="96" bestFit="1" customWidth="1"/>
    <col min="785" max="785" width="16" style="96" bestFit="1" customWidth="1"/>
    <col min="786" max="1020" width="9.140625" style="96"/>
    <col min="1021" max="1021" width="11" style="96" customWidth="1"/>
    <col min="1022" max="1022" width="3.5703125" style="96" customWidth="1"/>
    <col min="1023" max="1023" width="9.140625" style="96"/>
    <col min="1024" max="1024" width="22" style="96" bestFit="1" customWidth="1"/>
    <col min="1025" max="1025" width="9.140625" style="96"/>
    <col min="1026" max="1026" width="20.7109375" style="96" bestFit="1" customWidth="1"/>
    <col min="1027" max="1030" width="9.140625" style="96"/>
    <col min="1031" max="1031" width="3.5703125" style="96" customWidth="1"/>
    <col min="1032" max="1032" width="16.85546875" style="96" bestFit="1" customWidth="1"/>
    <col min="1033" max="1035" width="16.85546875" style="96" customWidth="1"/>
    <col min="1036" max="1036" width="16" style="96" bestFit="1" customWidth="1"/>
    <col min="1037" max="1038" width="9.140625" style="96"/>
    <col min="1039" max="1039" width="12.7109375" style="96" bestFit="1" customWidth="1"/>
    <col min="1040" max="1040" width="16.85546875" style="96" bestFit="1" customWidth="1"/>
    <col min="1041" max="1041" width="16" style="96" bestFit="1" customWidth="1"/>
    <col min="1042" max="1276" width="9.140625" style="96"/>
    <col min="1277" max="1277" width="11" style="96" customWidth="1"/>
    <col min="1278" max="1278" width="3.5703125" style="96" customWidth="1"/>
    <col min="1279" max="1279" width="9.140625" style="96"/>
    <col min="1280" max="1280" width="22" style="96" bestFit="1" customWidth="1"/>
    <col min="1281" max="1281" width="9.140625" style="96"/>
    <col min="1282" max="1282" width="20.7109375" style="96" bestFit="1" customWidth="1"/>
    <col min="1283" max="1286" width="9.140625" style="96"/>
    <col min="1287" max="1287" width="3.5703125" style="96" customWidth="1"/>
    <col min="1288" max="1288" width="16.85546875" style="96" bestFit="1" customWidth="1"/>
    <col min="1289" max="1291" width="16.85546875" style="96" customWidth="1"/>
    <col min="1292" max="1292" width="16" style="96" bestFit="1" customWidth="1"/>
    <col min="1293" max="1294" width="9.140625" style="96"/>
    <col min="1295" max="1295" width="12.7109375" style="96" bestFit="1" customWidth="1"/>
    <col min="1296" max="1296" width="16.85546875" style="96" bestFit="1" customWidth="1"/>
    <col min="1297" max="1297" width="16" style="96" bestFit="1" customWidth="1"/>
    <col min="1298" max="1532" width="9.140625" style="96"/>
    <col min="1533" max="1533" width="11" style="96" customWidth="1"/>
    <col min="1534" max="1534" width="3.5703125" style="96" customWidth="1"/>
    <col min="1535" max="1535" width="9.140625" style="96"/>
    <col min="1536" max="1536" width="22" style="96" bestFit="1" customWidth="1"/>
    <col min="1537" max="1537" width="9.140625" style="96"/>
    <col min="1538" max="1538" width="20.7109375" style="96" bestFit="1" customWidth="1"/>
    <col min="1539" max="1542" width="9.140625" style="96"/>
    <col min="1543" max="1543" width="3.5703125" style="96" customWidth="1"/>
    <col min="1544" max="1544" width="16.85546875" style="96" bestFit="1" customWidth="1"/>
    <col min="1545" max="1547" width="16.85546875" style="96" customWidth="1"/>
    <col min="1548" max="1548" width="16" style="96" bestFit="1" customWidth="1"/>
    <col min="1549" max="1550" width="9.140625" style="96"/>
    <col min="1551" max="1551" width="12.7109375" style="96" bestFit="1" customWidth="1"/>
    <col min="1552" max="1552" width="16.85546875" style="96" bestFit="1" customWidth="1"/>
    <col min="1553" max="1553" width="16" style="96" bestFit="1" customWidth="1"/>
    <col min="1554" max="1788" width="9.140625" style="96"/>
    <col min="1789" max="1789" width="11" style="96" customWidth="1"/>
    <col min="1790" max="1790" width="3.5703125" style="96" customWidth="1"/>
    <col min="1791" max="1791" width="9.140625" style="96"/>
    <col min="1792" max="1792" width="22" style="96" bestFit="1" customWidth="1"/>
    <col min="1793" max="1793" width="9.140625" style="96"/>
    <col min="1794" max="1794" width="20.7109375" style="96" bestFit="1" customWidth="1"/>
    <col min="1795" max="1798" width="9.140625" style="96"/>
    <col min="1799" max="1799" width="3.5703125" style="96" customWidth="1"/>
    <col min="1800" max="1800" width="16.85546875" style="96" bestFit="1" customWidth="1"/>
    <col min="1801" max="1803" width="16.85546875" style="96" customWidth="1"/>
    <col min="1804" max="1804" width="16" style="96" bestFit="1" customWidth="1"/>
    <col min="1805" max="1806" width="9.140625" style="96"/>
    <col min="1807" max="1807" width="12.7109375" style="96" bestFit="1" customWidth="1"/>
    <col min="1808" max="1808" width="16.85546875" style="96" bestFit="1" customWidth="1"/>
    <col min="1809" max="1809" width="16" style="96" bestFit="1" customWidth="1"/>
    <col min="1810" max="2044" width="9.140625" style="96"/>
    <col min="2045" max="2045" width="11" style="96" customWidth="1"/>
    <col min="2046" max="2046" width="3.5703125" style="96" customWidth="1"/>
    <col min="2047" max="2047" width="9.140625" style="96"/>
    <col min="2048" max="2048" width="22" style="96" bestFit="1" customWidth="1"/>
    <col min="2049" max="2049" width="9.140625" style="96"/>
    <col min="2050" max="2050" width="20.7109375" style="96" bestFit="1" customWidth="1"/>
    <col min="2051" max="2054" width="9.140625" style="96"/>
    <col min="2055" max="2055" width="3.5703125" style="96" customWidth="1"/>
    <col min="2056" max="2056" width="16.85546875" style="96" bestFit="1" customWidth="1"/>
    <col min="2057" max="2059" width="16.85546875" style="96" customWidth="1"/>
    <col min="2060" max="2060" width="16" style="96" bestFit="1" customWidth="1"/>
    <col min="2061" max="2062" width="9.140625" style="96"/>
    <col min="2063" max="2063" width="12.7109375" style="96" bestFit="1" customWidth="1"/>
    <col min="2064" max="2064" width="16.85546875" style="96" bestFit="1" customWidth="1"/>
    <col min="2065" max="2065" width="16" style="96" bestFit="1" customWidth="1"/>
    <col min="2066" max="2300" width="9.140625" style="96"/>
    <col min="2301" max="2301" width="11" style="96" customWidth="1"/>
    <col min="2302" max="2302" width="3.5703125" style="96" customWidth="1"/>
    <col min="2303" max="2303" width="9.140625" style="96"/>
    <col min="2304" max="2304" width="22" style="96" bestFit="1" customWidth="1"/>
    <col min="2305" max="2305" width="9.140625" style="96"/>
    <col min="2306" max="2306" width="20.7109375" style="96" bestFit="1" customWidth="1"/>
    <col min="2307" max="2310" width="9.140625" style="96"/>
    <col min="2311" max="2311" width="3.5703125" style="96" customWidth="1"/>
    <col min="2312" max="2312" width="16.85546875" style="96" bestFit="1" customWidth="1"/>
    <col min="2313" max="2315" width="16.85546875" style="96" customWidth="1"/>
    <col min="2316" max="2316" width="16" style="96" bestFit="1" customWidth="1"/>
    <col min="2317" max="2318" width="9.140625" style="96"/>
    <col min="2319" max="2319" width="12.7109375" style="96" bestFit="1" customWidth="1"/>
    <col min="2320" max="2320" width="16.85546875" style="96" bestFit="1" customWidth="1"/>
    <col min="2321" max="2321" width="16" style="96" bestFit="1" customWidth="1"/>
    <col min="2322" max="2556" width="9.140625" style="96"/>
    <col min="2557" max="2557" width="11" style="96" customWidth="1"/>
    <col min="2558" max="2558" width="3.5703125" style="96" customWidth="1"/>
    <col min="2559" max="2559" width="9.140625" style="96"/>
    <col min="2560" max="2560" width="22" style="96" bestFit="1" customWidth="1"/>
    <col min="2561" max="2561" width="9.140625" style="96"/>
    <col min="2562" max="2562" width="20.7109375" style="96" bestFit="1" customWidth="1"/>
    <col min="2563" max="2566" width="9.140625" style="96"/>
    <col min="2567" max="2567" width="3.5703125" style="96" customWidth="1"/>
    <col min="2568" max="2568" width="16.85546875" style="96" bestFit="1" customWidth="1"/>
    <col min="2569" max="2571" width="16.85546875" style="96" customWidth="1"/>
    <col min="2572" max="2572" width="16" style="96" bestFit="1" customWidth="1"/>
    <col min="2573" max="2574" width="9.140625" style="96"/>
    <col min="2575" max="2575" width="12.7109375" style="96" bestFit="1" customWidth="1"/>
    <col min="2576" max="2576" width="16.85546875" style="96" bestFit="1" customWidth="1"/>
    <col min="2577" max="2577" width="16" style="96" bestFit="1" customWidth="1"/>
    <col min="2578" max="2812" width="9.140625" style="96"/>
    <col min="2813" max="2813" width="11" style="96" customWidth="1"/>
    <col min="2814" max="2814" width="3.5703125" style="96" customWidth="1"/>
    <col min="2815" max="2815" width="9.140625" style="96"/>
    <col min="2816" max="2816" width="22" style="96" bestFit="1" customWidth="1"/>
    <col min="2817" max="2817" width="9.140625" style="96"/>
    <col min="2818" max="2818" width="20.7109375" style="96" bestFit="1" customWidth="1"/>
    <col min="2819" max="2822" width="9.140625" style="96"/>
    <col min="2823" max="2823" width="3.5703125" style="96" customWidth="1"/>
    <col min="2824" max="2824" width="16.85546875" style="96" bestFit="1" customWidth="1"/>
    <col min="2825" max="2827" width="16.85546875" style="96" customWidth="1"/>
    <col min="2828" max="2828" width="16" style="96" bestFit="1" customWidth="1"/>
    <col min="2829" max="2830" width="9.140625" style="96"/>
    <col min="2831" max="2831" width="12.7109375" style="96" bestFit="1" customWidth="1"/>
    <col min="2832" max="2832" width="16.85546875" style="96" bestFit="1" customWidth="1"/>
    <col min="2833" max="2833" width="16" style="96" bestFit="1" customWidth="1"/>
    <col min="2834" max="3068" width="9.140625" style="96"/>
    <col min="3069" max="3069" width="11" style="96" customWidth="1"/>
    <col min="3070" max="3070" width="3.5703125" style="96" customWidth="1"/>
    <col min="3071" max="3071" width="9.140625" style="96"/>
    <col min="3072" max="3072" width="22" style="96" bestFit="1" customWidth="1"/>
    <col min="3073" max="3073" width="9.140625" style="96"/>
    <col min="3074" max="3074" width="20.7109375" style="96" bestFit="1" customWidth="1"/>
    <col min="3075" max="3078" width="9.140625" style="96"/>
    <col min="3079" max="3079" width="3.5703125" style="96" customWidth="1"/>
    <col min="3080" max="3080" width="16.85546875" style="96" bestFit="1" customWidth="1"/>
    <col min="3081" max="3083" width="16.85546875" style="96" customWidth="1"/>
    <col min="3084" max="3084" width="16" style="96" bestFit="1" customWidth="1"/>
    <col min="3085" max="3086" width="9.140625" style="96"/>
    <col min="3087" max="3087" width="12.7109375" style="96" bestFit="1" customWidth="1"/>
    <col min="3088" max="3088" width="16.85546875" style="96" bestFit="1" customWidth="1"/>
    <col min="3089" max="3089" width="16" style="96" bestFit="1" customWidth="1"/>
    <col min="3090" max="3324" width="9.140625" style="96"/>
    <col min="3325" max="3325" width="11" style="96" customWidth="1"/>
    <col min="3326" max="3326" width="3.5703125" style="96" customWidth="1"/>
    <col min="3327" max="3327" width="9.140625" style="96"/>
    <col min="3328" max="3328" width="22" style="96" bestFit="1" customWidth="1"/>
    <col min="3329" max="3329" width="9.140625" style="96"/>
    <col min="3330" max="3330" width="20.7109375" style="96" bestFit="1" customWidth="1"/>
    <col min="3331" max="3334" width="9.140625" style="96"/>
    <col min="3335" max="3335" width="3.5703125" style="96" customWidth="1"/>
    <col min="3336" max="3336" width="16.85546875" style="96" bestFit="1" customWidth="1"/>
    <col min="3337" max="3339" width="16.85546875" style="96" customWidth="1"/>
    <col min="3340" max="3340" width="16" style="96" bestFit="1" customWidth="1"/>
    <col min="3341" max="3342" width="9.140625" style="96"/>
    <col min="3343" max="3343" width="12.7109375" style="96" bestFit="1" customWidth="1"/>
    <col min="3344" max="3344" width="16.85546875" style="96" bestFit="1" customWidth="1"/>
    <col min="3345" max="3345" width="16" style="96" bestFit="1" customWidth="1"/>
    <col min="3346" max="3580" width="9.140625" style="96"/>
    <col min="3581" max="3581" width="11" style="96" customWidth="1"/>
    <col min="3582" max="3582" width="3.5703125" style="96" customWidth="1"/>
    <col min="3583" max="3583" width="9.140625" style="96"/>
    <col min="3584" max="3584" width="22" style="96" bestFit="1" customWidth="1"/>
    <col min="3585" max="3585" width="9.140625" style="96"/>
    <col min="3586" max="3586" width="20.7109375" style="96" bestFit="1" customWidth="1"/>
    <col min="3587" max="3590" width="9.140625" style="96"/>
    <col min="3591" max="3591" width="3.5703125" style="96" customWidth="1"/>
    <col min="3592" max="3592" width="16.85546875" style="96" bestFit="1" customWidth="1"/>
    <col min="3593" max="3595" width="16.85546875" style="96" customWidth="1"/>
    <col min="3596" max="3596" width="16" style="96" bestFit="1" customWidth="1"/>
    <col min="3597" max="3598" width="9.140625" style="96"/>
    <col min="3599" max="3599" width="12.7109375" style="96" bestFit="1" customWidth="1"/>
    <col min="3600" max="3600" width="16.85546875" style="96" bestFit="1" customWidth="1"/>
    <col min="3601" max="3601" width="16" style="96" bestFit="1" customWidth="1"/>
    <col min="3602" max="3836" width="9.140625" style="96"/>
    <col min="3837" max="3837" width="11" style="96" customWidth="1"/>
    <col min="3838" max="3838" width="3.5703125" style="96" customWidth="1"/>
    <col min="3839" max="3839" width="9.140625" style="96"/>
    <col min="3840" max="3840" width="22" style="96" bestFit="1" customWidth="1"/>
    <col min="3841" max="3841" width="9.140625" style="96"/>
    <col min="3842" max="3842" width="20.7109375" style="96" bestFit="1" customWidth="1"/>
    <col min="3843" max="3846" width="9.140625" style="96"/>
    <col min="3847" max="3847" width="3.5703125" style="96" customWidth="1"/>
    <col min="3848" max="3848" width="16.85546875" style="96" bestFit="1" customWidth="1"/>
    <col min="3849" max="3851" width="16.85546875" style="96" customWidth="1"/>
    <col min="3852" max="3852" width="16" style="96" bestFit="1" customWidth="1"/>
    <col min="3853" max="3854" width="9.140625" style="96"/>
    <col min="3855" max="3855" width="12.7109375" style="96" bestFit="1" customWidth="1"/>
    <col min="3856" max="3856" width="16.85546875" style="96" bestFit="1" customWidth="1"/>
    <col min="3857" max="3857" width="16" style="96" bestFit="1" customWidth="1"/>
    <col min="3858" max="4092" width="9.140625" style="96"/>
    <col min="4093" max="4093" width="11" style="96" customWidth="1"/>
    <col min="4094" max="4094" width="3.5703125" style="96" customWidth="1"/>
    <col min="4095" max="4095" width="9.140625" style="96"/>
    <col min="4096" max="4096" width="22" style="96" bestFit="1" customWidth="1"/>
    <col min="4097" max="4097" width="9.140625" style="96"/>
    <col min="4098" max="4098" width="20.7109375" style="96" bestFit="1" customWidth="1"/>
    <col min="4099" max="4102" width="9.140625" style="96"/>
    <col min="4103" max="4103" width="3.5703125" style="96" customWidth="1"/>
    <col min="4104" max="4104" width="16.85546875" style="96" bestFit="1" customWidth="1"/>
    <col min="4105" max="4107" width="16.85546875" style="96" customWidth="1"/>
    <col min="4108" max="4108" width="16" style="96" bestFit="1" customWidth="1"/>
    <col min="4109" max="4110" width="9.140625" style="96"/>
    <col min="4111" max="4111" width="12.7109375" style="96" bestFit="1" customWidth="1"/>
    <col min="4112" max="4112" width="16.85546875" style="96" bestFit="1" customWidth="1"/>
    <col min="4113" max="4113" width="16" style="96" bestFit="1" customWidth="1"/>
    <col min="4114" max="4348" width="9.140625" style="96"/>
    <col min="4349" max="4349" width="11" style="96" customWidth="1"/>
    <col min="4350" max="4350" width="3.5703125" style="96" customWidth="1"/>
    <col min="4351" max="4351" width="9.140625" style="96"/>
    <col min="4352" max="4352" width="22" style="96" bestFit="1" customWidth="1"/>
    <col min="4353" max="4353" width="9.140625" style="96"/>
    <col min="4354" max="4354" width="20.7109375" style="96" bestFit="1" customWidth="1"/>
    <col min="4355" max="4358" width="9.140625" style="96"/>
    <col min="4359" max="4359" width="3.5703125" style="96" customWidth="1"/>
    <col min="4360" max="4360" width="16.85546875" style="96" bestFit="1" customWidth="1"/>
    <col min="4361" max="4363" width="16.85546875" style="96" customWidth="1"/>
    <col min="4364" max="4364" width="16" style="96" bestFit="1" customWidth="1"/>
    <col min="4365" max="4366" width="9.140625" style="96"/>
    <col min="4367" max="4367" width="12.7109375" style="96" bestFit="1" customWidth="1"/>
    <col min="4368" max="4368" width="16.85546875" style="96" bestFit="1" customWidth="1"/>
    <col min="4369" max="4369" width="16" style="96" bestFit="1" customWidth="1"/>
    <col min="4370" max="4604" width="9.140625" style="96"/>
    <col min="4605" max="4605" width="11" style="96" customWidth="1"/>
    <col min="4606" max="4606" width="3.5703125" style="96" customWidth="1"/>
    <col min="4607" max="4607" width="9.140625" style="96"/>
    <col min="4608" max="4608" width="22" style="96" bestFit="1" customWidth="1"/>
    <col min="4609" max="4609" width="9.140625" style="96"/>
    <col min="4610" max="4610" width="20.7109375" style="96" bestFit="1" customWidth="1"/>
    <col min="4611" max="4614" width="9.140625" style="96"/>
    <col min="4615" max="4615" width="3.5703125" style="96" customWidth="1"/>
    <col min="4616" max="4616" width="16.85546875" style="96" bestFit="1" customWidth="1"/>
    <col min="4617" max="4619" width="16.85546875" style="96" customWidth="1"/>
    <col min="4620" max="4620" width="16" style="96" bestFit="1" customWidth="1"/>
    <col min="4621" max="4622" width="9.140625" style="96"/>
    <col min="4623" max="4623" width="12.7109375" style="96" bestFit="1" customWidth="1"/>
    <col min="4624" max="4624" width="16.85546875" style="96" bestFit="1" customWidth="1"/>
    <col min="4625" max="4625" width="16" style="96" bestFit="1" customWidth="1"/>
    <col min="4626" max="4860" width="9.140625" style="96"/>
    <col min="4861" max="4861" width="11" style="96" customWidth="1"/>
    <col min="4862" max="4862" width="3.5703125" style="96" customWidth="1"/>
    <col min="4863" max="4863" width="9.140625" style="96"/>
    <col min="4864" max="4864" width="22" style="96" bestFit="1" customWidth="1"/>
    <col min="4865" max="4865" width="9.140625" style="96"/>
    <col min="4866" max="4866" width="20.7109375" style="96" bestFit="1" customWidth="1"/>
    <col min="4867" max="4870" width="9.140625" style="96"/>
    <col min="4871" max="4871" width="3.5703125" style="96" customWidth="1"/>
    <col min="4872" max="4872" width="16.85546875" style="96" bestFit="1" customWidth="1"/>
    <col min="4873" max="4875" width="16.85546875" style="96" customWidth="1"/>
    <col min="4876" max="4876" width="16" style="96" bestFit="1" customWidth="1"/>
    <col min="4877" max="4878" width="9.140625" style="96"/>
    <col min="4879" max="4879" width="12.7109375" style="96" bestFit="1" customWidth="1"/>
    <col min="4880" max="4880" width="16.85546875" style="96" bestFit="1" customWidth="1"/>
    <col min="4881" max="4881" width="16" style="96" bestFit="1" customWidth="1"/>
    <col min="4882" max="5116" width="9.140625" style="96"/>
    <col min="5117" max="5117" width="11" style="96" customWidth="1"/>
    <col min="5118" max="5118" width="3.5703125" style="96" customWidth="1"/>
    <col min="5119" max="5119" width="9.140625" style="96"/>
    <col min="5120" max="5120" width="22" style="96" bestFit="1" customWidth="1"/>
    <col min="5121" max="5121" width="9.140625" style="96"/>
    <col min="5122" max="5122" width="20.7109375" style="96" bestFit="1" customWidth="1"/>
    <col min="5123" max="5126" width="9.140625" style="96"/>
    <col min="5127" max="5127" width="3.5703125" style="96" customWidth="1"/>
    <col min="5128" max="5128" width="16.85546875" style="96" bestFit="1" customWidth="1"/>
    <col min="5129" max="5131" width="16.85546875" style="96" customWidth="1"/>
    <col min="5132" max="5132" width="16" style="96" bestFit="1" customWidth="1"/>
    <col min="5133" max="5134" width="9.140625" style="96"/>
    <col min="5135" max="5135" width="12.7109375" style="96" bestFit="1" customWidth="1"/>
    <col min="5136" max="5136" width="16.85546875" style="96" bestFit="1" customWidth="1"/>
    <col min="5137" max="5137" width="16" style="96" bestFit="1" customWidth="1"/>
    <col min="5138" max="5372" width="9.140625" style="96"/>
    <col min="5373" max="5373" width="11" style="96" customWidth="1"/>
    <col min="5374" max="5374" width="3.5703125" style="96" customWidth="1"/>
    <col min="5375" max="5375" width="9.140625" style="96"/>
    <col min="5376" max="5376" width="22" style="96" bestFit="1" customWidth="1"/>
    <col min="5377" max="5377" width="9.140625" style="96"/>
    <col min="5378" max="5378" width="20.7109375" style="96" bestFit="1" customWidth="1"/>
    <col min="5379" max="5382" width="9.140625" style="96"/>
    <col min="5383" max="5383" width="3.5703125" style="96" customWidth="1"/>
    <col min="5384" max="5384" width="16.85546875" style="96" bestFit="1" customWidth="1"/>
    <col min="5385" max="5387" width="16.85546875" style="96" customWidth="1"/>
    <col min="5388" max="5388" width="16" style="96" bestFit="1" customWidth="1"/>
    <col min="5389" max="5390" width="9.140625" style="96"/>
    <col min="5391" max="5391" width="12.7109375" style="96" bestFit="1" customWidth="1"/>
    <col min="5392" max="5392" width="16.85546875" style="96" bestFit="1" customWidth="1"/>
    <col min="5393" max="5393" width="16" style="96" bestFit="1" customWidth="1"/>
    <col min="5394" max="5628" width="9.140625" style="96"/>
    <col min="5629" max="5629" width="11" style="96" customWidth="1"/>
    <col min="5630" max="5630" width="3.5703125" style="96" customWidth="1"/>
    <col min="5631" max="5631" width="9.140625" style="96"/>
    <col min="5632" max="5632" width="22" style="96" bestFit="1" customWidth="1"/>
    <col min="5633" max="5633" width="9.140625" style="96"/>
    <col min="5634" max="5634" width="20.7109375" style="96" bestFit="1" customWidth="1"/>
    <col min="5635" max="5638" width="9.140625" style="96"/>
    <col min="5639" max="5639" width="3.5703125" style="96" customWidth="1"/>
    <col min="5640" max="5640" width="16.85546875" style="96" bestFit="1" customWidth="1"/>
    <col min="5641" max="5643" width="16.85546875" style="96" customWidth="1"/>
    <col min="5644" max="5644" width="16" style="96" bestFit="1" customWidth="1"/>
    <col min="5645" max="5646" width="9.140625" style="96"/>
    <col min="5647" max="5647" width="12.7109375" style="96" bestFit="1" customWidth="1"/>
    <col min="5648" max="5648" width="16.85546875" style="96" bestFit="1" customWidth="1"/>
    <col min="5649" max="5649" width="16" style="96" bestFit="1" customWidth="1"/>
    <col min="5650" max="5884" width="9.140625" style="96"/>
    <col min="5885" max="5885" width="11" style="96" customWidth="1"/>
    <col min="5886" max="5886" width="3.5703125" style="96" customWidth="1"/>
    <col min="5887" max="5887" width="9.140625" style="96"/>
    <col min="5888" max="5888" width="22" style="96" bestFit="1" customWidth="1"/>
    <col min="5889" max="5889" width="9.140625" style="96"/>
    <col min="5890" max="5890" width="20.7109375" style="96" bestFit="1" customWidth="1"/>
    <col min="5891" max="5894" width="9.140625" style="96"/>
    <col min="5895" max="5895" width="3.5703125" style="96" customWidth="1"/>
    <col min="5896" max="5896" width="16.85546875" style="96" bestFit="1" customWidth="1"/>
    <col min="5897" max="5899" width="16.85546875" style="96" customWidth="1"/>
    <col min="5900" max="5900" width="16" style="96" bestFit="1" customWidth="1"/>
    <col min="5901" max="5902" width="9.140625" style="96"/>
    <col min="5903" max="5903" width="12.7109375" style="96" bestFit="1" customWidth="1"/>
    <col min="5904" max="5904" width="16.85546875" style="96" bestFit="1" customWidth="1"/>
    <col min="5905" max="5905" width="16" style="96" bestFit="1" customWidth="1"/>
    <col min="5906" max="6140" width="9.140625" style="96"/>
    <col min="6141" max="6141" width="11" style="96" customWidth="1"/>
    <col min="6142" max="6142" width="3.5703125" style="96" customWidth="1"/>
    <col min="6143" max="6143" width="9.140625" style="96"/>
    <col min="6144" max="6144" width="22" style="96" bestFit="1" customWidth="1"/>
    <col min="6145" max="6145" width="9.140625" style="96"/>
    <col min="6146" max="6146" width="20.7109375" style="96" bestFit="1" customWidth="1"/>
    <col min="6147" max="6150" width="9.140625" style="96"/>
    <col min="6151" max="6151" width="3.5703125" style="96" customWidth="1"/>
    <col min="6152" max="6152" width="16.85546875" style="96" bestFit="1" customWidth="1"/>
    <col min="6153" max="6155" width="16.85546875" style="96" customWidth="1"/>
    <col min="6156" max="6156" width="16" style="96" bestFit="1" customWidth="1"/>
    <col min="6157" max="6158" width="9.140625" style="96"/>
    <col min="6159" max="6159" width="12.7109375" style="96" bestFit="1" customWidth="1"/>
    <col min="6160" max="6160" width="16.85546875" style="96" bestFit="1" customWidth="1"/>
    <col min="6161" max="6161" width="16" style="96" bestFit="1" customWidth="1"/>
    <col min="6162" max="6396" width="9.140625" style="96"/>
    <col min="6397" max="6397" width="11" style="96" customWidth="1"/>
    <col min="6398" max="6398" width="3.5703125" style="96" customWidth="1"/>
    <col min="6399" max="6399" width="9.140625" style="96"/>
    <col min="6400" max="6400" width="22" style="96" bestFit="1" customWidth="1"/>
    <col min="6401" max="6401" width="9.140625" style="96"/>
    <col min="6402" max="6402" width="20.7109375" style="96" bestFit="1" customWidth="1"/>
    <col min="6403" max="6406" width="9.140625" style="96"/>
    <col min="6407" max="6407" width="3.5703125" style="96" customWidth="1"/>
    <col min="6408" max="6408" width="16.85546875" style="96" bestFit="1" customWidth="1"/>
    <col min="6409" max="6411" width="16.85546875" style="96" customWidth="1"/>
    <col min="6412" max="6412" width="16" style="96" bestFit="1" customWidth="1"/>
    <col min="6413" max="6414" width="9.140625" style="96"/>
    <col min="6415" max="6415" width="12.7109375" style="96" bestFit="1" customWidth="1"/>
    <col min="6416" max="6416" width="16.85546875" style="96" bestFit="1" customWidth="1"/>
    <col min="6417" max="6417" width="16" style="96" bestFit="1" customWidth="1"/>
    <col min="6418" max="6652" width="9.140625" style="96"/>
    <col min="6653" max="6653" width="11" style="96" customWidth="1"/>
    <col min="6654" max="6654" width="3.5703125" style="96" customWidth="1"/>
    <col min="6655" max="6655" width="9.140625" style="96"/>
    <col min="6656" max="6656" width="22" style="96" bestFit="1" customWidth="1"/>
    <col min="6657" max="6657" width="9.140625" style="96"/>
    <col min="6658" max="6658" width="20.7109375" style="96" bestFit="1" customWidth="1"/>
    <col min="6659" max="6662" width="9.140625" style="96"/>
    <col min="6663" max="6663" width="3.5703125" style="96" customWidth="1"/>
    <col min="6664" max="6664" width="16.85546875" style="96" bestFit="1" customWidth="1"/>
    <col min="6665" max="6667" width="16.85546875" style="96" customWidth="1"/>
    <col min="6668" max="6668" width="16" style="96" bestFit="1" customWidth="1"/>
    <col min="6669" max="6670" width="9.140625" style="96"/>
    <col min="6671" max="6671" width="12.7109375" style="96" bestFit="1" customWidth="1"/>
    <col min="6672" max="6672" width="16.85546875" style="96" bestFit="1" customWidth="1"/>
    <col min="6673" max="6673" width="16" style="96" bestFit="1" customWidth="1"/>
    <col min="6674" max="6908" width="9.140625" style="96"/>
    <col min="6909" max="6909" width="11" style="96" customWidth="1"/>
    <col min="6910" max="6910" width="3.5703125" style="96" customWidth="1"/>
    <col min="6911" max="6911" width="9.140625" style="96"/>
    <col min="6912" max="6912" width="22" style="96" bestFit="1" customWidth="1"/>
    <col min="6913" max="6913" width="9.140625" style="96"/>
    <col min="6914" max="6914" width="20.7109375" style="96" bestFit="1" customWidth="1"/>
    <col min="6915" max="6918" width="9.140625" style="96"/>
    <col min="6919" max="6919" width="3.5703125" style="96" customWidth="1"/>
    <col min="6920" max="6920" width="16.85546875" style="96" bestFit="1" customWidth="1"/>
    <col min="6921" max="6923" width="16.85546875" style="96" customWidth="1"/>
    <col min="6924" max="6924" width="16" style="96" bestFit="1" customWidth="1"/>
    <col min="6925" max="6926" width="9.140625" style="96"/>
    <col min="6927" max="6927" width="12.7109375" style="96" bestFit="1" customWidth="1"/>
    <col min="6928" max="6928" width="16.85546875" style="96" bestFit="1" customWidth="1"/>
    <col min="6929" max="6929" width="16" style="96" bestFit="1" customWidth="1"/>
    <col min="6930" max="7164" width="9.140625" style="96"/>
    <col min="7165" max="7165" width="11" style="96" customWidth="1"/>
    <col min="7166" max="7166" width="3.5703125" style="96" customWidth="1"/>
    <col min="7167" max="7167" width="9.140625" style="96"/>
    <col min="7168" max="7168" width="22" style="96" bestFit="1" customWidth="1"/>
    <col min="7169" max="7169" width="9.140625" style="96"/>
    <col min="7170" max="7170" width="20.7109375" style="96" bestFit="1" customWidth="1"/>
    <col min="7171" max="7174" width="9.140625" style="96"/>
    <col min="7175" max="7175" width="3.5703125" style="96" customWidth="1"/>
    <col min="7176" max="7176" width="16.85546875" style="96" bestFit="1" customWidth="1"/>
    <col min="7177" max="7179" width="16.85546875" style="96" customWidth="1"/>
    <col min="7180" max="7180" width="16" style="96" bestFit="1" customWidth="1"/>
    <col min="7181" max="7182" width="9.140625" style="96"/>
    <col min="7183" max="7183" width="12.7109375" style="96" bestFit="1" customWidth="1"/>
    <col min="7184" max="7184" width="16.85546875" style="96" bestFit="1" customWidth="1"/>
    <col min="7185" max="7185" width="16" style="96" bestFit="1" customWidth="1"/>
    <col min="7186" max="7420" width="9.140625" style="96"/>
    <col min="7421" max="7421" width="11" style="96" customWidth="1"/>
    <col min="7422" max="7422" width="3.5703125" style="96" customWidth="1"/>
    <col min="7423" max="7423" width="9.140625" style="96"/>
    <col min="7424" max="7424" width="22" style="96" bestFit="1" customWidth="1"/>
    <col min="7425" max="7425" width="9.140625" style="96"/>
    <col min="7426" max="7426" width="20.7109375" style="96" bestFit="1" customWidth="1"/>
    <col min="7427" max="7430" width="9.140625" style="96"/>
    <col min="7431" max="7431" width="3.5703125" style="96" customWidth="1"/>
    <col min="7432" max="7432" width="16.85546875" style="96" bestFit="1" customWidth="1"/>
    <col min="7433" max="7435" width="16.85546875" style="96" customWidth="1"/>
    <col min="7436" max="7436" width="16" style="96" bestFit="1" customWidth="1"/>
    <col min="7437" max="7438" width="9.140625" style="96"/>
    <col min="7439" max="7439" width="12.7109375" style="96" bestFit="1" customWidth="1"/>
    <col min="7440" max="7440" width="16.85546875" style="96" bestFit="1" customWidth="1"/>
    <col min="7441" max="7441" width="16" style="96" bestFit="1" customWidth="1"/>
    <col min="7442" max="7676" width="9.140625" style="96"/>
    <col min="7677" max="7677" width="11" style="96" customWidth="1"/>
    <col min="7678" max="7678" width="3.5703125" style="96" customWidth="1"/>
    <col min="7679" max="7679" width="9.140625" style="96"/>
    <col min="7680" max="7680" width="22" style="96" bestFit="1" customWidth="1"/>
    <col min="7681" max="7681" width="9.140625" style="96"/>
    <col min="7682" max="7682" width="20.7109375" style="96" bestFit="1" customWidth="1"/>
    <col min="7683" max="7686" width="9.140625" style="96"/>
    <col min="7687" max="7687" width="3.5703125" style="96" customWidth="1"/>
    <col min="7688" max="7688" width="16.85546875" style="96" bestFit="1" customWidth="1"/>
    <col min="7689" max="7691" width="16.85546875" style="96" customWidth="1"/>
    <col min="7692" max="7692" width="16" style="96" bestFit="1" customWidth="1"/>
    <col min="7693" max="7694" width="9.140625" style="96"/>
    <col min="7695" max="7695" width="12.7109375" style="96" bestFit="1" customWidth="1"/>
    <col min="7696" max="7696" width="16.85546875" style="96" bestFit="1" customWidth="1"/>
    <col min="7697" max="7697" width="16" style="96" bestFit="1" customWidth="1"/>
    <col min="7698" max="7932" width="9.140625" style="96"/>
    <col min="7933" max="7933" width="11" style="96" customWidth="1"/>
    <col min="7934" max="7934" width="3.5703125" style="96" customWidth="1"/>
    <col min="7935" max="7935" width="9.140625" style="96"/>
    <col min="7936" max="7936" width="22" style="96" bestFit="1" customWidth="1"/>
    <col min="7937" max="7937" width="9.140625" style="96"/>
    <col min="7938" max="7938" width="20.7109375" style="96" bestFit="1" customWidth="1"/>
    <col min="7939" max="7942" width="9.140625" style="96"/>
    <col min="7943" max="7943" width="3.5703125" style="96" customWidth="1"/>
    <col min="7944" max="7944" width="16.85546875" style="96" bestFit="1" customWidth="1"/>
    <col min="7945" max="7947" width="16.85546875" style="96" customWidth="1"/>
    <col min="7948" max="7948" width="16" style="96" bestFit="1" customWidth="1"/>
    <col min="7949" max="7950" width="9.140625" style="96"/>
    <col min="7951" max="7951" width="12.7109375" style="96" bestFit="1" customWidth="1"/>
    <col min="7952" max="7952" width="16.85546875" style="96" bestFit="1" customWidth="1"/>
    <col min="7953" max="7953" width="16" style="96" bestFit="1" customWidth="1"/>
    <col min="7954" max="8188" width="9.140625" style="96"/>
    <col min="8189" max="8189" width="11" style="96" customWidth="1"/>
    <col min="8190" max="8190" width="3.5703125" style="96" customWidth="1"/>
    <col min="8191" max="8191" width="9.140625" style="96"/>
    <col min="8192" max="8192" width="22" style="96" bestFit="1" customWidth="1"/>
    <col min="8193" max="8193" width="9.140625" style="96"/>
    <col min="8194" max="8194" width="20.7109375" style="96" bestFit="1" customWidth="1"/>
    <col min="8195" max="8198" width="9.140625" style="96"/>
    <col min="8199" max="8199" width="3.5703125" style="96" customWidth="1"/>
    <col min="8200" max="8200" width="16.85546875" style="96" bestFit="1" customWidth="1"/>
    <col min="8201" max="8203" width="16.85546875" style="96" customWidth="1"/>
    <col min="8204" max="8204" width="16" style="96" bestFit="1" customWidth="1"/>
    <col min="8205" max="8206" width="9.140625" style="96"/>
    <col min="8207" max="8207" width="12.7109375" style="96" bestFit="1" customWidth="1"/>
    <col min="8208" max="8208" width="16.85546875" style="96" bestFit="1" customWidth="1"/>
    <col min="8209" max="8209" width="16" style="96" bestFit="1" customWidth="1"/>
    <col min="8210" max="8444" width="9.140625" style="96"/>
    <col min="8445" max="8445" width="11" style="96" customWidth="1"/>
    <col min="8446" max="8446" width="3.5703125" style="96" customWidth="1"/>
    <col min="8447" max="8447" width="9.140625" style="96"/>
    <col min="8448" max="8448" width="22" style="96" bestFit="1" customWidth="1"/>
    <col min="8449" max="8449" width="9.140625" style="96"/>
    <col min="8450" max="8450" width="20.7109375" style="96" bestFit="1" customWidth="1"/>
    <col min="8451" max="8454" width="9.140625" style="96"/>
    <col min="8455" max="8455" width="3.5703125" style="96" customWidth="1"/>
    <col min="8456" max="8456" width="16.85546875" style="96" bestFit="1" customWidth="1"/>
    <col min="8457" max="8459" width="16.85546875" style="96" customWidth="1"/>
    <col min="8460" max="8460" width="16" style="96" bestFit="1" customWidth="1"/>
    <col min="8461" max="8462" width="9.140625" style="96"/>
    <col min="8463" max="8463" width="12.7109375" style="96" bestFit="1" customWidth="1"/>
    <col min="8464" max="8464" width="16.85546875" style="96" bestFit="1" customWidth="1"/>
    <col min="8465" max="8465" width="16" style="96" bestFit="1" customWidth="1"/>
    <col min="8466" max="8700" width="9.140625" style="96"/>
    <col min="8701" max="8701" width="11" style="96" customWidth="1"/>
    <col min="8702" max="8702" width="3.5703125" style="96" customWidth="1"/>
    <col min="8703" max="8703" width="9.140625" style="96"/>
    <col min="8704" max="8704" width="22" style="96" bestFit="1" customWidth="1"/>
    <col min="8705" max="8705" width="9.140625" style="96"/>
    <col min="8706" max="8706" width="20.7109375" style="96" bestFit="1" customWidth="1"/>
    <col min="8707" max="8710" width="9.140625" style="96"/>
    <col min="8711" max="8711" width="3.5703125" style="96" customWidth="1"/>
    <col min="8712" max="8712" width="16.85546875" style="96" bestFit="1" customWidth="1"/>
    <col min="8713" max="8715" width="16.85546875" style="96" customWidth="1"/>
    <col min="8716" max="8716" width="16" style="96" bestFit="1" customWidth="1"/>
    <col min="8717" max="8718" width="9.140625" style="96"/>
    <col min="8719" max="8719" width="12.7109375" style="96" bestFit="1" customWidth="1"/>
    <col min="8720" max="8720" width="16.85546875" style="96" bestFit="1" customWidth="1"/>
    <col min="8721" max="8721" width="16" style="96" bestFit="1" customWidth="1"/>
    <col min="8722" max="8956" width="9.140625" style="96"/>
    <col min="8957" max="8957" width="11" style="96" customWidth="1"/>
    <col min="8958" max="8958" width="3.5703125" style="96" customWidth="1"/>
    <col min="8959" max="8959" width="9.140625" style="96"/>
    <col min="8960" max="8960" width="22" style="96" bestFit="1" customWidth="1"/>
    <col min="8961" max="8961" width="9.140625" style="96"/>
    <col min="8962" max="8962" width="20.7109375" style="96" bestFit="1" customWidth="1"/>
    <col min="8963" max="8966" width="9.140625" style="96"/>
    <col min="8967" max="8967" width="3.5703125" style="96" customWidth="1"/>
    <col min="8968" max="8968" width="16.85546875" style="96" bestFit="1" customWidth="1"/>
    <col min="8969" max="8971" width="16.85546875" style="96" customWidth="1"/>
    <col min="8972" max="8972" width="16" style="96" bestFit="1" customWidth="1"/>
    <col min="8973" max="8974" width="9.140625" style="96"/>
    <col min="8975" max="8975" width="12.7109375" style="96" bestFit="1" customWidth="1"/>
    <col min="8976" max="8976" width="16.85546875" style="96" bestFit="1" customWidth="1"/>
    <col min="8977" max="8977" width="16" style="96" bestFit="1" customWidth="1"/>
    <col min="8978" max="9212" width="9.140625" style="96"/>
    <col min="9213" max="9213" width="11" style="96" customWidth="1"/>
    <col min="9214" max="9214" width="3.5703125" style="96" customWidth="1"/>
    <col min="9215" max="9215" width="9.140625" style="96"/>
    <col min="9216" max="9216" width="22" style="96" bestFit="1" customWidth="1"/>
    <col min="9217" max="9217" width="9.140625" style="96"/>
    <col min="9218" max="9218" width="20.7109375" style="96" bestFit="1" customWidth="1"/>
    <col min="9219" max="9222" width="9.140625" style="96"/>
    <col min="9223" max="9223" width="3.5703125" style="96" customWidth="1"/>
    <col min="9224" max="9224" width="16.85546875" style="96" bestFit="1" customWidth="1"/>
    <col min="9225" max="9227" width="16.85546875" style="96" customWidth="1"/>
    <col min="9228" max="9228" width="16" style="96" bestFit="1" customWidth="1"/>
    <col min="9229" max="9230" width="9.140625" style="96"/>
    <col min="9231" max="9231" width="12.7109375" style="96" bestFit="1" customWidth="1"/>
    <col min="9232" max="9232" width="16.85546875" style="96" bestFit="1" customWidth="1"/>
    <col min="9233" max="9233" width="16" style="96" bestFit="1" customWidth="1"/>
    <col min="9234" max="9468" width="9.140625" style="96"/>
    <col min="9469" max="9469" width="11" style="96" customWidth="1"/>
    <col min="9470" max="9470" width="3.5703125" style="96" customWidth="1"/>
    <col min="9471" max="9471" width="9.140625" style="96"/>
    <col min="9472" max="9472" width="22" style="96" bestFit="1" customWidth="1"/>
    <col min="9473" max="9473" width="9.140625" style="96"/>
    <col min="9474" max="9474" width="20.7109375" style="96" bestFit="1" customWidth="1"/>
    <col min="9475" max="9478" width="9.140625" style="96"/>
    <col min="9479" max="9479" width="3.5703125" style="96" customWidth="1"/>
    <col min="9480" max="9480" width="16.85546875" style="96" bestFit="1" customWidth="1"/>
    <col min="9481" max="9483" width="16.85546875" style="96" customWidth="1"/>
    <col min="9484" max="9484" width="16" style="96" bestFit="1" customWidth="1"/>
    <col min="9485" max="9486" width="9.140625" style="96"/>
    <col min="9487" max="9487" width="12.7109375" style="96" bestFit="1" customWidth="1"/>
    <col min="9488" max="9488" width="16.85546875" style="96" bestFit="1" customWidth="1"/>
    <col min="9489" max="9489" width="16" style="96" bestFit="1" customWidth="1"/>
    <col min="9490" max="9724" width="9.140625" style="96"/>
    <col min="9725" max="9725" width="11" style="96" customWidth="1"/>
    <col min="9726" max="9726" width="3.5703125" style="96" customWidth="1"/>
    <col min="9727" max="9727" width="9.140625" style="96"/>
    <col min="9728" max="9728" width="22" style="96" bestFit="1" customWidth="1"/>
    <col min="9729" max="9729" width="9.140625" style="96"/>
    <col min="9730" max="9730" width="20.7109375" style="96" bestFit="1" customWidth="1"/>
    <col min="9731" max="9734" width="9.140625" style="96"/>
    <col min="9735" max="9735" width="3.5703125" style="96" customWidth="1"/>
    <col min="9736" max="9736" width="16.85546875" style="96" bestFit="1" customWidth="1"/>
    <col min="9737" max="9739" width="16.85546875" style="96" customWidth="1"/>
    <col min="9740" max="9740" width="16" style="96" bestFit="1" customWidth="1"/>
    <col min="9741" max="9742" width="9.140625" style="96"/>
    <col min="9743" max="9743" width="12.7109375" style="96" bestFit="1" customWidth="1"/>
    <col min="9744" max="9744" width="16.85546875" style="96" bestFit="1" customWidth="1"/>
    <col min="9745" max="9745" width="16" style="96" bestFit="1" customWidth="1"/>
    <col min="9746" max="9980" width="9.140625" style="96"/>
    <col min="9981" max="9981" width="11" style="96" customWidth="1"/>
    <col min="9982" max="9982" width="3.5703125" style="96" customWidth="1"/>
    <col min="9983" max="9983" width="9.140625" style="96"/>
    <col min="9984" max="9984" width="22" style="96" bestFit="1" customWidth="1"/>
    <col min="9985" max="9985" width="9.140625" style="96"/>
    <col min="9986" max="9986" width="20.7109375" style="96" bestFit="1" customWidth="1"/>
    <col min="9987" max="9990" width="9.140625" style="96"/>
    <col min="9991" max="9991" width="3.5703125" style="96" customWidth="1"/>
    <col min="9992" max="9992" width="16.85546875" style="96" bestFit="1" customWidth="1"/>
    <col min="9993" max="9995" width="16.85546875" style="96" customWidth="1"/>
    <col min="9996" max="9996" width="16" style="96" bestFit="1" customWidth="1"/>
    <col min="9997" max="9998" width="9.140625" style="96"/>
    <col min="9999" max="9999" width="12.7109375" style="96" bestFit="1" customWidth="1"/>
    <col min="10000" max="10000" width="16.85546875" style="96" bestFit="1" customWidth="1"/>
    <col min="10001" max="10001" width="16" style="96" bestFit="1" customWidth="1"/>
    <col min="10002" max="10236" width="9.140625" style="96"/>
    <col min="10237" max="10237" width="11" style="96" customWidth="1"/>
    <col min="10238" max="10238" width="3.5703125" style="96" customWidth="1"/>
    <col min="10239" max="10239" width="9.140625" style="96"/>
    <col min="10240" max="10240" width="22" style="96" bestFit="1" customWidth="1"/>
    <col min="10241" max="10241" width="9.140625" style="96"/>
    <col min="10242" max="10242" width="20.7109375" style="96" bestFit="1" customWidth="1"/>
    <col min="10243" max="10246" width="9.140625" style="96"/>
    <col min="10247" max="10247" width="3.5703125" style="96" customWidth="1"/>
    <col min="10248" max="10248" width="16.85546875" style="96" bestFit="1" customWidth="1"/>
    <col min="10249" max="10251" width="16.85546875" style="96" customWidth="1"/>
    <col min="10252" max="10252" width="16" style="96" bestFit="1" customWidth="1"/>
    <col min="10253" max="10254" width="9.140625" style="96"/>
    <col min="10255" max="10255" width="12.7109375" style="96" bestFit="1" customWidth="1"/>
    <col min="10256" max="10256" width="16.85546875" style="96" bestFit="1" customWidth="1"/>
    <col min="10257" max="10257" width="16" style="96" bestFit="1" customWidth="1"/>
    <col min="10258" max="10492" width="9.140625" style="96"/>
    <col min="10493" max="10493" width="11" style="96" customWidth="1"/>
    <col min="10494" max="10494" width="3.5703125" style="96" customWidth="1"/>
    <col min="10495" max="10495" width="9.140625" style="96"/>
    <col min="10496" max="10496" width="22" style="96" bestFit="1" customWidth="1"/>
    <col min="10497" max="10497" width="9.140625" style="96"/>
    <col min="10498" max="10498" width="20.7109375" style="96" bestFit="1" customWidth="1"/>
    <col min="10499" max="10502" width="9.140625" style="96"/>
    <col min="10503" max="10503" width="3.5703125" style="96" customWidth="1"/>
    <col min="10504" max="10504" width="16.85546875" style="96" bestFit="1" customWidth="1"/>
    <col min="10505" max="10507" width="16.85546875" style="96" customWidth="1"/>
    <col min="10508" max="10508" width="16" style="96" bestFit="1" customWidth="1"/>
    <col min="10509" max="10510" width="9.140625" style="96"/>
    <col min="10511" max="10511" width="12.7109375" style="96" bestFit="1" customWidth="1"/>
    <col min="10512" max="10512" width="16.85546875" style="96" bestFit="1" customWidth="1"/>
    <col min="10513" max="10513" width="16" style="96" bestFit="1" customWidth="1"/>
    <col min="10514" max="10748" width="9.140625" style="96"/>
    <col min="10749" max="10749" width="11" style="96" customWidth="1"/>
    <col min="10750" max="10750" width="3.5703125" style="96" customWidth="1"/>
    <col min="10751" max="10751" width="9.140625" style="96"/>
    <col min="10752" max="10752" width="22" style="96" bestFit="1" customWidth="1"/>
    <col min="10753" max="10753" width="9.140625" style="96"/>
    <col min="10754" max="10754" width="20.7109375" style="96" bestFit="1" customWidth="1"/>
    <col min="10755" max="10758" width="9.140625" style="96"/>
    <col min="10759" max="10759" width="3.5703125" style="96" customWidth="1"/>
    <col min="10760" max="10760" width="16.85546875" style="96" bestFit="1" customWidth="1"/>
    <col min="10761" max="10763" width="16.85546875" style="96" customWidth="1"/>
    <col min="10764" max="10764" width="16" style="96" bestFit="1" customWidth="1"/>
    <col min="10765" max="10766" width="9.140625" style="96"/>
    <col min="10767" max="10767" width="12.7109375" style="96" bestFit="1" customWidth="1"/>
    <col min="10768" max="10768" width="16.85546875" style="96" bestFit="1" customWidth="1"/>
    <col min="10769" max="10769" width="16" style="96" bestFit="1" customWidth="1"/>
    <col min="10770" max="11004" width="9.140625" style="96"/>
    <col min="11005" max="11005" width="11" style="96" customWidth="1"/>
    <col min="11006" max="11006" width="3.5703125" style="96" customWidth="1"/>
    <col min="11007" max="11007" width="9.140625" style="96"/>
    <col min="11008" max="11008" width="22" style="96" bestFit="1" customWidth="1"/>
    <col min="11009" max="11009" width="9.140625" style="96"/>
    <col min="11010" max="11010" width="20.7109375" style="96" bestFit="1" customWidth="1"/>
    <col min="11011" max="11014" width="9.140625" style="96"/>
    <col min="11015" max="11015" width="3.5703125" style="96" customWidth="1"/>
    <col min="11016" max="11016" width="16.85546875" style="96" bestFit="1" customWidth="1"/>
    <col min="11017" max="11019" width="16.85546875" style="96" customWidth="1"/>
    <col min="11020" max="11020" width="16" style="96" bestFit="1" customWidth="1"/>
    <col min="11021" max="11022" width="9.140625" style="96"/>
    <col min="11023" max="11023" width="12.7109375" style="96" bestFit="1" customWidth="1"/>
    <col min="11024" max="11024" width="16.85546875" style="96" bestFit="1" customWidth="1"/>
    <col min="11025" max="11025" width="16" style="96" bestFit="1" customWidth="1"/>
    <col min="11026" max="11260" width="9.140625" style="96"/>
    <col min="11261" max="11261" width="11" style="96" customWidth="1"/>
    <col min="11262" max="11262" width="3.5703125" style="96" customWidth="1"/>
    <col min="11263" max="11263" width="9.140625" style="96"/>
    <col min="11264" max="11264" width="22" style="96" bestFit="1" customWidth="1"/>
    <col min="11265" max="11265" width="9.140625" style="96"/>
    <col min="11266" max="11266" width="20.7109375" style="96" bestFit="1" customWidth="1"/>
    <col min="11267" max="11270" width="9.140625" style="96"/>
    <col min="11271" max="11271" width="3.5703125" style="96" customWidth="1"/>
    <col min="11272" max="11272" width="16.85546875" style="96" bestFit="1" customWidth="1"/>
    <col min="11273" max="11275" width="16.85546875" style="96" customWidth="1"/>
    <col min="11276" max="11276" width="16" style="96" bestFit="1" customWidth="1"/>
    <col min="11277" max="11278" width="9.140625" style="96"/>
    <col min="11279" max="11279" width="12.7109375" style="96" bestFit="1" customWidth="1"/>
    <col min="11280" max="11280" width="16.85546875" style="96" bestFit="1" customWidth="1"/>
    <col min="11281" max="11281" width="16" style="96" bestFit="1" customWidth="1"/>
    <col min="11282" max="11516" width="9.140625" style="96"/>
    <col min="11517" max="11517" width="11" style="96" customWidth="1"/>
    <col min="11518" max="11518" width="3.5703125" style="96" customWidth="1"/>
    <col min="11519" max="11519" width="9.140625" style="96"/>
    <col min="11520" max="11520" width="22" style="96" bestFit="1" customWidth="1"/>
    <col min="11521" max="11521" width="9.140625" style="96"/>
    <col min="11522" max="11522" width="20.7109375" style="96" bestFit="1" customWidth="1"/>
    <col min="11523" max="11526" width="9.140625" style="96"/>
    <col min="11527" max="11527" width="3.5703125" style="96" customWidth="1"/>
    <col min="11528" max="11528" width="16.85546875" style="96" bestFit="1" customWidth="1"/>
    <col min="11529" max="11531" width="16.85546875" style="96" customWidth="1"/>
    <col min="11532" max="11532" width="16" style="96" bestFit="1" customWidth="1"/>
    <col min="11533" max="11534" width="9.140625" style="96"/>
    <col min="11535" max="11535" width="12.7109375" style="96" bestFit="1" customWidth="1"/>
    <col min="11536" max="11536" width="16.85546875" style="96" bestFit="1" customWidth="1"/>
    <col min="11537" max="11537" width="16" style="96" bestFit="1" customWidth="1"/>
    <col min="11538" max="11772" width="9.140625" style="96"/>
    <col min="11773" max="11773" width="11" style="96" customWidth="1"/>
    <col min="11774" max="11774" width="3.5703125" style="96" customWidth="1"/>
    <col min="11775" max="11775" width="9.140625" style="96"/>
    <col min="11776" max="11776" width="22" style="96" bestFit="1" customWidth="1"/>
    <col min="11777" max="11777" width="9.140625" style="96"/>
    <col min="11778" max="11778" width="20.7109375" style="96" bestFit="1" customWidth="1"/>
    <col min="11779" max="11782" width="9.140625" style="96"/>
    <col min="11783" max="11783" width="3.5703125" style="96" customWidth="1"/>
    <col min="11784" max="11784" width="16.85546875" style="96" bestFit="1" customWidth="1"/>
    <col min="11785" max="11787" width="16.85546875" style="96" customWidth="1"/>
    <col min="11788" max="11788" width="16" style="96" bestFit="1" customWidth="1"/>
    <col min="11789" max="11790" width="9.140625" style="96"/>
    <col min="11791" max="11791" width="12.7109375" style="96" bestFit="1" customWidth="1"/>
    <col min="11792" max="11792" width="16.85546875" style="96" bestFit="1" customWidth="1"/>
    <col min="11793" max="11793" width="16" style="96" bestFit="1" customWidth="1"/>
    <col min="11794" max="12028" width="9.140625" style="96"/>
    <col min="12029" max="12029" width="11" style="96" customWidth="1"/>
    <col min="12030" max="12030" width="3.5703125" style="96" customWidth="1"/>
    <col min="12031" max="12031" width="9.140625" style="96"/>
    <col min="12032" max="12032" width="22" style="96" bestFit="1" customWidth="1"/>
    <col min="12033" max="12033" width="9.140625" style="96"/>
    <col min="12034" max="12034" width="20.7109375" style="96" bestFit="1" customWidth="1"/>
    <col min="12035" max="12038" width="9.140625" style="96"/>
    <col min="12039" max="12039" width="3.5703125" style="96" customWidth="1"/>
    <col min="12040" max="12040" width="16.85546875" style="96" bestFit="1" customWidth="1"/>
    <col min="12041" max="12043" width="16.85546875" style="96" customWidth="1"/>
    <col min="12044" max="12044" width="16" style="96" bestFit="1" customWidth="1"/>
    <col min="12045" max="12046" width="9.140625" style="96"/>
    <col min="12047" max="12047" width="12.7109375" style="96" bestFit="1" customWidth="1"/>
    <col min="12048" max="12048" width="16.85546875" style="96" bestFit="1" customWidth="1"/>
    <col min="12049" max="12049" width="16" style="96" bestFit="1" customWidth="1"/>
    <col min="12050" max="12284" width="9.140625" style="96"/>
    <col min="12285" max="12285" width="11" style="96" customWidth="1"/>
    <col min="12286" max="12286" width="3.5703125" style="96" customWidth="1"/>
    <col min="12287" max="12287" width="9.140625" style="96"/>
    <col min="12288" max="12288" width="22" style="96" bestFit="1" customWidth="1"/>
    <col min="12289" max="12289" width="9.140625" style="96"/>
    <col min="12290" max="12290" width="20.7109375" style="96" bestFit="1" customWidth="1"/>
    <col min="12291" max="12294" width="9.140625" style="96"/>
    <col min="12295" max="12295" width="3.5703125" style="96" customWidth="1"/>
    <col min="12296" max="12296" width="16.85546875" style="96" bestFit="1" customWidth="1"/>
    <col min="12297" max="12299" width="16.85546875" style="96" customWidth="1"/>
    <col min="12300" max="12300" width="16" style="96" bestFit="1" customWidth="1"/>
    <col min="12301" max="12302" width="9.140625" style="96"/>
    <col min="12303" max="12303" width="12.7109375" style="96" bestFit="1" customWidth="1"/>
    <col min="12304" max="12304" width="16.85546875" style="96" bestFit="1" customWidth="1"/>
    <col min="12305" max="12305" width="16" style="96" bestFit="1" customWidth="1"/>
    <col min="12306" max="12540" width="9.140625" style="96"/>
    <col min="12541" max="12541" width="11" style="96" customWidth="1"/>
    <col min="12542" max="12542" width="3.5703125" style="96" customWidth="1"/>
    <col min="12543" max="12543" width="9.140625" style="96"/>
    <col min="12544" max="12544" width="22" style="96" bestFit="1" customWidth="1"/>
    <col min="12545" max="12545" width="9.140625" style="96"/>
    <col min="12546" max="12546" width="20.7109375" style="96" bestFit="1" customWidth="1"/>
    <col min="12547" max="12550" width="9.140625" style="96"/>
    <col min="12551" max="12551" width="3.5703125" style="96" customWidth="1"/>
    <col min="12552" max="12552" width="16.85546875" style="96" bestFit="1" customWidth="1"/>
    <col min="12553" max="12555" width="16.85546875" style="96" customWidth="1"/>
    <col min="12556" max="12556" width="16" style="96" bestFit="1" customWidth="1"/>
    <col min="12557" max="12558" width="9.140625" style="96"/>
    <col min="12559" max="12559" width="12.7109375" style="96" bestFit="1" customWidth="1"/>
    <col min="12560" max="12560" width="16.85546875" style="96" bestFit="1" customWidth="1"/>
    <col min="12561" max="12561" width="16" style="96" bestFit="1" customWidth="1"/>
    <col min="12562" max="12796" width="9.140625" style="96"/>
    <col min="12797" max="12797" width="11" style="96" customWidth="1"/>
    <col min="12798" max="12798" width="3.5703125" style="96" customWidth="1"/>
    <col min="12799" max="12799" width="9.140625" style="96"/>
    <col min="12800" max="12800" width="22" style="96" bestFit="1" customWidth="1"/>
    <col min="12801" max="12801" width="9.140625" style="96"/>
    <col min="12802" max="12802" width="20.7109375" style="96" bestFit="1" customWidth="1"/>
    <col min="12803" max="12806" width="9.140625" style="96"/>
    <col min="12807" max="12807" width="3.5703125" style="96" customWidth="1"/>
    <col min="12808" max="12808" width="16.85546875" style="96" bestFit="1" customWidth="1"/>
    <col min="12809" max="12811" width="16.85546875" style="96" customWidth="1"/>
    <col min="12812" max="12812" width="16" style="96" bestFit="1" customWidth="1"/>
    <col min="12813" max="12814" width="9.140625" style="96"/>
    <col min="12815" max="12815" width="12.7109375" style="96" bestFit="1" customWidth="1"/>
    <col min="12816" max="12816" width="16.85546875" style="96" bestFit="1" customWidth="1"/>
    <col min="12817" max="12817" width="16" style="96" bestFit="1" customWidth="1"/>
    <col min="12818" max="13052" width="9.140625" style="96"/>
    <col min="13053" max="13053" width="11" style="96" customWidth="1"/>
    <col min="13054" max="13054" width="3.5703125" style="96" customWidth="1"/>
    <col min="13055" max="13055" width="9.140625" style="96"/>
    <col min="13056" max="13056" width="22" style="96" bestFit="1" customWidth="1"/>
    <col min="13057" max="13057" width="9.140625" style="96"/>
    <col min="13058" max="13058" width="20.7109375" style="96" bestFit="1" customWidth="1"/>
    <col min="13059" max="13062" width="9.140625" style="96"/>
    <col min="13063" max="13063" width="3.5703125" style="96" customWidth="1"/>
    <col min="13064" max="13064" width="16.85546875" style="96" bestFit="1" customWidth="1"/>
    <col min="13065" max="13067" width="16.85546875" style="96" customWidth="1"/>
    <col min="13068" max="13068" width="16" style="96" bestFit="1" customWidth="1"/>
    <col min="13069" max="13070" width="9.140625" style="96"/>
    <col min="13071" max="13071" width="12.7109375" style="96" bestFit="1" customWidth="1"/>
    <col min="13072" max="13072" width="16.85546875" style="96" bestFit="1" customWidth="1"/>
    <col min="13073" max="13073" width="16" style="96" bestFit="1" customWidth="1"/>
    <col min="13074" max="13308" width="9.140625" style="96"/>
    <col min="13309" max="13309" width="11" style="96" customWidth="1"/>
    <col min="13310" max="13310" width="3.5703125" style="96" customWidth="1"/>
    <col min="13311" max="13311" width="9.140625" style="96"/>
    <col min="13312" max="13312" width="22" style="96" bestFit="1" customWidth="1"/>
    <col min="13313" max="13313" width="9.140625" style="96"/>
    <col min="13314" max="13314" width="20.7109375" style="96" bestFit="1" customWidth="1"/>
    <col min="13315" max="13318" width="9.140625" style="96"/>
    <col min="13319" max="13319" width="3.5703125" style="96" customWidth="1"/>
    <col min="13320" max="13320" width="16.85546875" style="96" bestFit="1" customWidth="1"/>
    <col min="13321" max="13323" width="16.85546875" style="96" customWidth="1"/>
    <col min="13324" max="13324" width="16" style="96" bestFit="1" customWidth="1"/>
    <col min="13325" max="13326" width="9.140625" style="96"/>
    <col min="13327" max="13327" width="12.7109375" style="96" bestFit="1" customWidth="1"/>
    <col min="13328" max="13328" width="16.85546875" style="96" bestFit="1" customWidth="1"/>
    <col min="13329" max="13329" width="16" style="96" bestFit="1" customWidth="1"/>
    <col min="13330" max="13564" width="9.140625" style="96"/>
    <col min="13565" max="13565" width="11" style="96" customWidth="1"/>
    <col min="13566" max="13566" width="3.5703125" style="96" customWidth="1"/>
    <col min="13567" max="13567" width="9.140625" style="96"/>
    <col min="13568" max="13568" width="22" style="96" bestFit="1" customWidth="1"/>
    <col min="13569" max="13569" width="9.140625" style="96"/>
    <col min="13570" max="13570" width="20.7109375" style="96" bestFit="1" customWidth="1"/>
    <col min="13571" max="13574" width="9.140625" style="96"/>
    <col min="13575" max="13575" width="3.5703125" style="96" customWidth="1"/>
    <col min="13576" max="13576" width="16.85546875" style="96" bestFit="1" customWidth="1"/>
    <col min="13577" max="13579" width="16.85546875" style="96" customWidth="1"/>
    <col min="13580" max="13580" width="16" style="96" bestFit="1" customWidth="1"/>
    <col min="13581" max="13582" width="9.140625" style="96"/>
    <col min="13583" max="13583" width="12.7109375" style="96" bestFit="1" customWidth="1"/>
    <col min="13584" max="13584" width="16.85546875" style="96" bestFit="1" customWidth="1"/>
    <col min="13585" max="13585" width="16" style="96" bestFit="1" customWidth="1"/>
    <col min="13586" max="13820" width="9.140625" style="96"/>
    <col min="13821" max="13821" width="11" style="96" customWidth="1"/>
    <col min="13822" max="13822" width="3.5703125" style="96" customWidth="1"/>
    <col min="13823" max="13823" width="9.140625" style="96"/>
    <col min="13824" max="13824" width="22" style="96" bestFit="1" customWidth="1"/>
    <col min="13825" max="13825" width="9.140625" style="96"/>
    <col min="13826" max="13826" width="20.7109375" style="96" bestFit="1" customWidth="1"/>
    <col min="13827" max="13830" width="9.140625" style="96"/>
    <col min="13831" max="13831" width="3.5703125" style="96" customWidth="1"/>
    <col min="13832" max="13832" width="16.85546875" style="96" bestFit="1" customWidth="1"/>
    <col min="13833" max="13835" width="16.85546875" style="96" customWidth="1"/>
    <col min="13836" max="13836" width="16" style="96" bestFit="1" customWidth="1"/>
    <col min="13837" max="13838" width="9.140625" style="96"/>
    <col min="13839" max="13839" width="12.7109375" style="96" bestFit="1" customWidth="1"/>
    <col min="13840" max="13840" width="16.85546875" style="96" bestFit="1" customWidth="1"/>
    <col min="13841" max="13841" width="16" style="96" bestFit="1" customWidth="1"/>
    <col min="13842" max="14076" width="9.140625" style="96"/>
    <col min="14077" max="14077" width="11" style="96" customWidth="1"/>
    <col min="14078" max="14078" width="3.5703125" style="96" customWidth="1"/>
    <col min="14079" max="14079" width="9.140625" style="96"/>
    <col min="14080" max="14080" width="22" style="96" bestFit="1" customWidth="1"/>
    <col min="14081" max="14081" width="9.140625" style="96"/>
    <col min="14082" max="14082" width="20.7109375" style="96" bestFit="1" customWidth="1"/>
    <col min="14083" max="14086" width="9.140625" style="96"/>
    <col min="14087" max="14087" width="3.5703125" style="96" customWidth="1"/>
    <col min="14088" max="14088" width="16.85546875" style="96" bestFit="1" customWidth="1"/>
    <col min="14089" max="14091" width="16.85546875" style="96" customWidth="1"/>
    <col min="14092" max="14092" width="16" style="96" bestFit="1" customWidth="1"/>
    <col min="14093" max="14094" width="9.140625" style="96"/>
    <col min="14095" max="14095" width="12.7109375" style="96" bestFit="1" customWidth="1"/>
    <col min="14096" max="14096" width="16.85546875" style="96" bestFit="1" customWidth="1"/>
    <col min="14097" max="14097" width="16" style="96" bestFit="1" customWidth="1"/>
    <col min="14098" max="14332" width="9.140625" style="96"/>
    <col min="14333" max="14333" width="11" style="96" customWidth="1"/>
    <col min="14334" max="14334" width="3.5703125" style="96" customWidth="1"/>
    <col min="14335" max="14335" width="9.140625" style="96"/>
    <col min="14336" max="14336" width="22" style="96" bestFit="1" customWidth="1"/>
    <col min="14337" max="14337" width="9.140625" style="96"/>
    <col min="14338" max="14338" width="20.7109375" style="96" bestFit="1" customWidth="1"/>
    <col min="14339" max="14342" width="9.140625" style="96"/>
    <col min="14343" max="14343" width="3.5703125" style="96" customWidth="1"/>
    <col min="14344" max="14344" width="16.85546875" style="96" bestFit="1" customWidth="1"/>
    <col min="14345" max="14347" width="16.85546875" style="96" customWidth="1"/>
    <col min="14348" max="14348" width="16" style="96" bestFit="1" customWidth="1"/>
    <col min="14349" max="14350" width="9.140625" style="96"/>
    <col min="14351" max="14351" width="12.7109375" style="96" bestFit="1" customWidth="1"/>
    <col min="14352" max="14352" width="16.85546875" style="96" bestFit="1" customWidth="1"/>
    <col min="14353" max="14353" width="16" style="96" bestFit="1" customWidth="1"/>
    <col min="14354" max="14588" width="9.140625" style="96"/>
    <col min="14589" max="14589" width="11" style="96" customWidth="1"/>
    <col min="14590" max="14590" width="3.5703125" style="96" customWidth="1"/>
    <col min="14591" max="14591" width="9.140625" style="96"/>
    <col min="14592" max="14592" width="22" style="96" bestFit="1" customWidth="1"/>
    <col min="14593" max="14593" width="9.140625" style="96"/>
    <col min="14594" max="14594" width="20.7109375" style="96" bestFit="1" customWidth="1"/>
    <col min="14595" max="14598" width="9.140625" style="96"/>
    <col min="14599" max="14599" width="3.5703125" style="96" customWidth="1"/>
    <col min="14600" max="14600" width="16.85546875" style="96" bestFit="1" customWidth="1"/>
    <col min="14601" max="14603" width="16.85546875" style="96" customWidth="1"/>
    <col min="14604" max="14604" width="16" style="96" bestFit="1" customWidth="1"/>
    <col min="14605" max="14606" width="9.140625" style="96"/>
    <col min="14607" max="14607" width="12.7109375" style="96" bestFit="1" customWidth="1"/>
    <col min="14608" max="14608" width="16.85546875" style="96" bestFit="1" customWidth="1"/>
    <col min="14609" max="14609" width="16" style="96" bestFit="1" customWidth="1"/>
    <col min="14610" max="14844" width="9.140625" style="96"/>
    <col min="14845" max="14845" width="11" style="96" customWidth="1"/>
    <col min="14846" max="14846" width="3.5703125" style="96" customWidth="1"/>
    <col min="14847" max="14847" width="9.140625" style="96"/>
    <col min="14848" max="14848" width="22" style="96" bestFit="1" customWidth="1"/>
    <col min="14849" max="14849" width="9.140625" style="96"/>
    <col min="14850" max="14850" width="20.7109375" style="96" bestFit="1" customWidth="1"/>
    <col min="14851" max="14854" width="9.140625" style="96"/>
    <col min="14855" max="14855" width="3.5703125" style="96" customWidth="1"/>
    <col min="14856" max="14856" width="16.85546875" style="96" bestFit="1" customWidth="1"/>
    <col min="14857" max="14859" width="16.85546875" style="96" customWidth="1"/>
    <col min="14860" max="14860" width="16" style="96" bestFit="1" customWidth="1"/>
    <col min="14861" max="14862" width="9.140625" style="96"/>
    <col min="14863" max="14863" width="12.7109375" style="96" bestFit="1" customWidth="1"/>
    <col min="14864" max="14864" width="16.85546875" style="96" bestFit="1" customWidth="1"/>
    <col min="14865" max="14865" width="16" style="96" bestFit="1" customWidth="1"/>
    <col min="14866" max="15100" width="9.140625" style="96"/>
    <col min="15101" max="15101" width="11" style="96" customWidth="1"/>
    <col min="15102" max="15102" width="3.5703125" style="96" customWidth="1"/>
    <col min="15103" max="15103" width="9.140625" style="96"/>
    <col min="15104" max="15104" width="22" style="96" bestFit="1" customWidth="1"/>
    <col min="15105" max="15105" width="9.140625" style="96"/>
    <col min="15106" max="15106" width="20.7109375" style="96" bestFit="1" customWidth="1"/>
    <col min="15107" max="15110" width="9.140625" style="96"/>
    <col min="15111" max="15111" width="3.5703125" style="96" customWidth="1"/>
    <col min="15112" max="15112" width="16.85546875" style="96" bestFit="1" customWidth="1"/>
    <col min="15113" max="15115" width="16.85546875" style="96" customWidth="1"/>
    <col min="15116" max="15116" width="16" style="96" bestFit="1" customWidth="1"/>
    <col min="15117" max="15118" width="9.140625" style="96"/>
    <col min="15119" max="15119" width="12.7109375" style="96" bestFit="1" customWidth="1"/>
    <col min="15120" max="15120" width="16.85546875" style="96" bestFit="1" customWidth="1"/>
    <col min="15121" max="15121" width="16" style="96" bestFit="1" customWidth="1"/>
    <col min="15122" max="15356" width="9.140625" style="96"/>
    <col min="15357" max="15357" width="11" style="96" customWidth="1"/>
    <col min="15358" max="15358" width="3.5703125" style="96" customWidth="1"/>
    <col min="15359" max="15359" width="9.140625" style="96"/>
    <col min="15360" max="15360" width="22" style="96" bestFit="1" customWidth="1"/>
    <col min="15361" max="15361" width="9.140625" style="96"/>
    <col min="15362" max="15362" width="20.7109375" style="96" bestFit="1" customWidth="1"/>
    <col min="15363" max="15366" width="9.140625" style="96"/>
    <col min="15367" max="15367" width="3.5703125" style="96" customWidth="1"/>
    <col min="15368" max="15368" width="16.85546875" style="96" bestFit="1" customWidth="1"/>
    <col min="15369" max="15371" width="16.85546875" style="96" customWidth="1"/>
    <col min="15372" max="15372" width="16" style="96" bestFit="1" customWidth="1"/>
    <col min="15373" max="15374" width="9.140625" style="96"/>
    <col min="15375" max="15375" width="12.7109375" style="96" bestFit="1" customWidth="1"/>
    <col min="15376" max="15376" width="16.85546875" style="96" bestFit="1" customWidth="1"/>
    <col min="15377" max="15377" width="16" style="96" bestFit="1" customWidth="1"/>
    <col min="15378" max="15612" width="9.140625" style="96"/>
    <col min="15613" max="15613" width="11" style="96" customWidth="1"/>
    <col min="15614" max="15614" width="3.5703125" style="96" customWidth="1"/>
    <col min="15615" max="15615" width="9.140625" style="96"/>
    <col min="15616" max="15616" width="22" style="96" bestFit="1" customWidth="1"/>
    <col min="15617" max="15617" width="9.140625" style="96"/>
    <col min="15618" max="15618" width="20.7109375" style="96" bestFit="1" customWidth="1"/>
    <col min="15619" max="15622" width="9.140625" style="96"/>
    <col min="15623" max="15623" width="3.5703125" style="96" customWidth="1"/>
    <col min="15624" max="15624" width="16.85546875" style="96" bestFit="1" customWidth="1"/>
    <col min="15625" max="15627" width="16.85546875" style="96" customWidth="1"/>
    <col min="15628" max="15628" width="16" style="96" bestFit="1" customWidth="1"/>
    <col min="15629" max="15630" width="9.140625" style="96"/>
    <col min="15631" max="15631" width="12.7109375" style="96" bestFit="1" customWidth="1"/>
    <col min="15632" max="15632" width="16.85546875" style="96" bestFit="1" customWidth="1"/>
    <col min="15633" max="15633" width="16" style="96" bestFit="1" customWidth="1"/>
    <col min="15634" max="15868" width="9.140625" style="96"/>
    <col min="15869" max="15869" width="11" style="96" customWidth="1"/>
    <col min="15870" max="15870" width="3.5703125" style="96" customWidth="1"/>
    <col min="15871" max="15871" width="9.140625" style="96"/>
    <col min="15872" max="15872" width="22" style="96" bestFit="1" customWidth="1"/>
    <col min="15873" max="15873" width="9.140625" style="96"/>
    <col min="15874" max="15874" width="20.7109375" style="96" bestFit="1" customWidth="1"/>
    <col min="15875" max="15878" width="9.140625" style="96"/>
    <col min="15879" max="15879" width="3.5703125" style="96" customWidth="1"/>
    <col min="15880" max="15880" width="16.85546875" style="96" bestFit="1" customWidth="1"/>
    <col min="15881" max="15883" width="16.85546875" style="96" customWidth="1"/>
    <col min="15884" max="15884" width="16" style="96" bestFit="1" customWidth="1"/>
    <col min="15885" max="15886" width="9.140625" style="96"/>
    <col min="15887" max="15887" width="12.7109375" style="96" bestFit="1" customWidth="1"/>
    <col min="15888" max="15888" width="16.85546875" style="96" bestFit="1" customWidth="1"/>
    <col min="15889" max="15889" width="16" style="96" bestFit="1" customWidth="1"/>
    <col min="15890" max="16124" width="9.140625" style="96"/>
    <col min="16125" max="16125" width="11" style="96" customWidth="1"/>
    <col min="16126" max="16126" width="3.5703125" style="96" customWidth="1"/>
    <col min="16127" max="16127" width="9.140625" style="96"/>
    <col min="16128" max="16128" width="22" style="96" bestFit="1" customWidth="1"/>
    <col min="16129" max="16129" width="9.140625" style="96"/>
    <col min="16130" max="16130" width="20.7109375" style="96" bestFit="1" customWidth="1"/>
    <col min="16131" max="16134" width="9.140625" style="96"/>
    <col min="16135" max="16135" width="3.5703125" style="96" customWidth="1"/>
    <col min="16136" max="16136" width="16.85546875" style="96" bestFit="1" customWidth="1"/>
    <col min="16137" max="16139" width="16.85546875" style="96" customWidth="1"/>
    <col min="16140" max="16140" width="16" style="96" bestFit="1" customWidth="1"/>
    <col min="16141" max="16142" width="9.140625" style="96"/>
    <col min="16143" max="16143" width="12.7109375" style="96" bestFit="1" customWidth="1"/>
    <col min="16144" max="16144" width="16.85546875" style="96" bestFit="1" customWidth="1"/>
    <col min="16145" max="16145" width="16" style="96" bestFit="1" customWidth="1"/>
    <col min="16146" max="16384" width="9.140625" style="96"/>
  </cols>
  <sheetData>
    <row r="1" spans="1:19" ht="18.75" customHeight="1" x14ac:dyDescent="0.3">
      <c r="A1" s="95"/>
      <c r="B1" s="120" t="s">
        <v>82</v>
      </c>
      <c r="C1" s="120"/>
      <c r="D1" s="120"/>
      <c r="E1" s="120"/>
      <c r="F1" s="120"/>
      <c r="G1" s="120"/>
      <c r="P1" s="113">
        <v>2012</v>
      </c>
      <c r="Q1" s="113">
        <v>2011</v>
      </c>
      <c r="R1" s="113">
        <v>2010</v>
      </c>
      <c r="S1" s="113">
        <v>2009</v>
      </c>
    </row>
    <row r="2" spans="1:19" ht="26.25" customHeight="1" x14ac:dyDescent="0.25">
      <c r="B2" s="120"/>
      <c r="C2" s="120"/>
      <c r="D2" s="120"/>
      <c r="E2" s="120"/>
      <c r="F2" s="120"/>
      <c r="G2" s="120"/>
      <c r="O2" s="103" t="s">
        <v>83</v>
      </c>
      <c r="P2" s="114">
        <f>INDEX(P7:P14,$M$7)</f>
        <v>1275</v>
      </c>
      <c r="Q2" s="114">
        <f>INDEX(Q7:Q14,$M$7)</f>
        <v>1024</v>
      </c>
      <c r="R2" s="114">
        <f>INDEX(R7:R14,$M$7)</f>
        <v>1298</v>
      </c>
      <c r="S2" s="114">
        <f>INDEX(S7:S14,$M$7)</f>
        <v>1312</v>
      </c>
    </row>
    <row r="3" spans="1:19" x14ac:dyDescent="0.25">
      <c r="B3" s="97"/>
      <c r="C3" s="97"/>
      <c r="D3" s="97"/>
      <c r="E3" s="97"/>
      <c r="F3" s="97"/>
      <c r="G3" s="97"/>
      <c r="O3" s="103" t="s">
        <v>84</v>
      </c>
      <c r="P3" s="114">
        <f>Q2</f>
        <v>1024</v>
      </c>
      <c r="Q3" s="114">
        <f>R2</f>
        <v>1298</v>
      </c>
      <c r="R3" s="114">
        <f>S2</f>
        <v>1312</v>
      </c>
      <c r="S3" s="114"/>
    </row>
    <row r="4" spans="1:19" ht="18.75" x14ac:dyDescent="0.3">
      <c r="B4" s="97"/>
      <c r="C4" s="97"/>
      <c r="D4" s="98" t="s">
        <v>85</v>
      </c>
      <c r="E4" s="97"/>
      <c r="F4" s="97"/>
      <c r="G4" s="97"/>
    </row>
    <row r="5" spans="1:19" x14ac:dyDescent="0.25">
      <c r="B5" s="97"/>
      <c r="C5" s="97"/>
      <c r="D5" s="97"/>
      <c r="E5" s="97"/>
      <c r="F5" s="97"/>
      <c r="G5" s="97"/>
      <c r="O5" s="99" t="s">
        <v>86</v>
      </c>
    </row>
    <row r="6" spans="1:19" x14ac:dyDescent="0.25">
      <c r="B6" s="97"/>
      <c r="C6" s="97"/>
      <c r="D6" s="97"/>
      <c r="E6" s="97"/>
      <c r="F6" s="97"/>
      <c r="G6" s="97"/>
      <c r="M6" s="25" t="s">
        <v>87</v>
      </c>
      <c r="O6" s="88" t="s">
        <v>88</v>
      </c>
      <c r="P6" s="88">
        <v>2012</v>
      </c>
      <c r="Q6" s="88">
        <v>2011</v>
      </c>
      <c r="R6" s="88">
        <v>2010</v>
      </c>
      <c r="S6" s="88">
        <v>2009</v>
      </c>
    </row>
    <row r="7" spans="1:19" x14ac:dyDescent="0.25">
      <c r="B7" s="97"/>
      <c r="C7" s="97"/>
      <c r="D7" s="97"/>
      <c r="E7" s="97"/>
      <c r="F7" s="97"/>
      <c r="G7" s="97"/>
      <c r="M7" s="26">
        <v>7</v>
      </c>
      <c r="O7" s="100" t="s">
        <v>89</v>
      </c>
      <c r="P7" s="101">
        <v>730</v>
      </c>
      <c r="Q7" s="101">
        <v>854</v>
      </c>
      <c r="R7" s="101">
        <v>1911</v>
      </c>
      <c r="S7" s="101">
        <v>1608</v>
      </c>
    </row>
    <row r="8" spans="1:19" x14ac:dyDescent="0.25">
      <c r="B8" s="97"/>
      <c r="C8" s="97"/>
      <c r="D8" s="97"/>
      <c r="E8" s="97"/>
      <c r="F8" s="97"/>
      <c r="G8" s="97"/>
      <c r="O8" s="100" t="s">
        <v>90</v>
      </c>
      <c r="P8" s="101">
        <v>952</v>
      </c>
      <c r="Q8" s="101">
        <v>1389</v>
      </c>
      <c r="R8" s="101">
        <v>1113</v>
      </c>
      <c r="S8" s="101">
        <v>1603</v>
      </c>
    </row>
    <row r="9" spans="1:19" x14ac:dyDescent="0.25">
      <c r="B9" s="97"/>
      <c r="C9" s="97"/>
      <c r="D9" s="97"/>
      <c r="E9" s="97"/>
      <c r="F9" s="97"/>
      <c r="G9" s="97"/>
      <c r="O9" s="100" t="s">
        <v>91</v>
      </c>
      <c r="P9" s="101">
        <v>443</v>
      </c>
      <c r="Q9" s="101">
        <v>543</v>
      </c>
      <c r="R9" s="101">
        <v>541</v>
      </c>
      <c r="S9" s="101">
        <v>386</v>
      </c>
    </row>
    <row r="10" spans="1:19" x14ac:dyDescent="0.25">
      <c r="B10" s="97"/>
      <c r="C10" s="97"/>
      <c r="D10" s="97"/>
      <c r="E10" s="97"/>
      <c r="F10" s="97"/>
      <c r="G10" s="97"/>
      <c r="O10" s="100" t="s">
        <v>92</v>
      </c>
      <c r="P10" s="101">
        <v>1536</v>
      </c>
      <c r="Q10" s="101">
        <v>1760</v>
      </c>
      <c r="R10" s="101">
        <v>1088</v>
      </c>
      <c r="S10" s="101">
        <v>1737</v>
      </c>
    </row>
    <row r="11" spans="1:19" x14ac:dyDescent="0.25">
      <c r="B11" s="97"/>
      <c r="C11" s="97"/>
      <c r="D11" s="97"/>
      <c r="E11" s="97"/>
      <c r="F11" s="97"/>
      <c r="G11" s="97"/>
      <c r="O11" s="100" t="s">
        <v>93</v>
      </c>
      <c r="P11" s="101">
        <v>1500</v>
      </c>
      <c r="Q11" s="101">
        <v>1600</v>
      </c>
      <c r="R11" s="101">
        <v>1588</v>
      </c>
      <c r="S11" s="101">
        <v>1000</v>
      </c>
    </row>
    <row r="12" spans="1:19" x14ac:dyDescent="0.25">
      <c r="B12" s="97"/>
      <c r="C12" s="97"/>
      <c r="D12" s="97"/>
      <c r="E12" s="97"/>
      <c r="F12" s="97"/>
      <c r="G12" s="97"/>
      <c r="O12" s="100" t="s">
        <v>94</v>
      </c>
      <c r="P12" s="101">
        <v>1257</v>
      </c>
      <c r="Q12" s="101">
        <v>1280</v>
      </c>
      <c r="R12" s="101">
        <v>1734</v>
      </c>
      <c r="S12" s="101">
        <v>1007</v>
      </c>
    </row>
    <row r="13" spans="1:19" x14ac:dyDescent="0.25">
      <c r="B13" s="97"/>
      <c r="C13" s="97"/>
      <c r="D13" s="97"/>
      <c r="E13" s="97"/>
      <c r="F13" s="97"/>
      <c r="G13" s="97"/>
      <c r="O13" s="100" t="s">
        <v>95</v>
      </c>
      <c r="P13" s="101">
        <v>1275</v>
      </c>
      <c r="Q13" s="101">
        <v>1024</v>
      </c>
      <c r="R13" s="101">
        <v>1298</v>
      </c>
      <c r="S13" s="101">
        <v>1312</v>
      </c>
    </row>
    <row r="14" spans="1:19" x14ac:dyDescent="0.25">
      <c r="B14" s="97"/>
      <c r="C14" s="97"/>
      <c r="D14" s="97"/>
      <c r="E14" s="97"/>
      <c r="F14" s="97"/>
      <c r="G14" s="97"/>
      <c r="O14" s="100" t="s">
        <v>96</v>
      </c>
      <c r="P14" s="101">
        <v>1402</v>
      </c>
      <c r="Q14" s="101">
        <v>1045</v>
      </c>
      <c r="R14" s="101">
        <v>1759</v>
      </c>
      <c r="S14" s="101">
        <v>1075</v>
      </c>
    </row>
    <row r="15" spans="1:19" x14ac:dyDescent="0.25">
      <c r="B15" s="97"/>
      <c r="C15" s="97"/>
      <c r="D15" s="97"/>
      <c r="E15" s="97"/>
      <c r="F15" s="97"/>
      <c r="G15" s="97"/>
    </row>
    <row r="16" spans="1:19" x14ac:dyDescent="0.25">
      <c r="B16" s="97"/>
      <c r="C16" s="97"/>
      <c r="D16" s="97"/>
      <c r="E16" s="97"/>
      <c r="F16" s="97"/>
      <c r="G16" s="97"/>
    </row>
    <row r="17" spans="2:17" x14ac:dyDescent="0.25">
      <c r="B17" s="97"/>
      <c r="C17" s="97"/>
      <c r="D17" s="97"/>
      <c r="E17" s="97"/>
      <c r="F17" s="97"/>
      <c r="G17" s="97"/>
      <c r="O17" s="99" t="s">
        <v>97</v>
      </c>
    </row>
    <row r="18" spans="2:17" x14ac:dyDescent="0.25">
      <c r="B18" s="97"/>
      <c r="C18" s="97"/>
      <c r="D18" s="97"/>
      <c r="E18" s="97"/>
      <c r="F18" s="97"/>
      <c r="G18" s="97"/>
      <c r="O18" s="102"/>
      <c r="P18" s="102">
        <f>D5</f>
        <v>0</v>
      </c>
      <c r="Q18" s="102">
        <f>F5</f>
        <v>0</v>
      </c>
    </row>
    <row r="19" spans="2:17" x14ac:dyDescent="0.25">
      <c r="B19" s="97"/>
      <c r="C19" s="97"/>
      <c r="D19" s="97"/>
      <c r="E19" s="97"/>
      <c r="F19" s="97"/>
      <c r="G19" s="97"/>
      <c r="O19" s="103" t="s">
        <v>98</v>
      </c>
      <c r="P19" s="102" t="e">
        <f t="shared" ref="P19:P26" si="0">INDEX(P7:S7,1,MATCH($D$5,$P$6:$S$6,0))</f>
        <v>#N/A</v>
      </c>
      <c r="Q19" s="102" t="e">
        <f t="shared" ref="Q19:Q26" si="1">INDEX(P7:S7,1,MATCH($F$5,$P$6:$S$6,0))</f>
        <v>#N/A</v>
      </c>
    </row>
    <row r="20" spans="2:17" x14ac:dyDescent="0.25">
      <c r="B20" s="97"/>
      <c r="C20" s="97"/>
      <c r="D20" s="97"/>
      <c r="E20" s="97"/>
      <c r="F20" s="97"/>
      <c r="G20" s="97"/>
      <c r="O20" s="103" t="s">
        <v>99</v>
      </c>
      <c r="P20" s="102" t="e">
        <f t="shared" si="0"/>
        <v>#N/A</v>
      </c>
      <c r="Q20" s="102" t="e">
        <f t="shared" si="1"/>
        <v>#N/A</v>
      </c>
    </row>
    <row r="21" spans="2:17" x14ac:dyDescent="0.25">
      <c r="B21" s="97"/>
      <c r="C21" s="97"/>
      <c r="D21" s="97"/>
      <c r="E21" s="97"/>
      <c r="F21" s="97"/>
      <c r="G21" s="97"/>
      <c r="O21" s="103" t="s">
        <v>100</v>
      </c>
      <c r="P21" s="102" t="e">
        <f t="shared" si="0"/>
        <v>#N/A</v>
      </c>
      <c r="Q21" s="102" t="e">
        <f t="shared" si="1"/>
        <v>#N/A</v>
      </c>
    </row>
    <row r="22" spans="2:17" x14ac:dyDescent="0.25">
      <c r="O22" s="103" t="s">
        <v>101</v>
      </c>
      <c r="P22" s="102" t="e">
        <f t="shared" si="0"/>
        <v>#N/A</v>
      </c>
      <c r="Q22" s="102" t="e">
        <f t="shared" si="1"/>
        <v>#N/A</v>
      </c>
    </row>
    <row r="23" spans="2:17" x14ac:dyDescent="0.25">
      <c r="O23" s="103" t="s">
        <v>102</v>
      </c>
      <c r="P23" s="102" t="e">
        <f t="shared" si="0"/>
        <v>#N/A</v>
      </c>
      <c r="Q23" s="102" t="e">
        <f t="shared" si="1"/>
        <v>#N/A</v>
      </c>
    </row>
    <row r="24" spans="2:17" x14ac:dyDescent="0.25">
      <c r="O24" s="103" t="s">
        <v>103</v>
      </c>
      <c r="P24" s="102" t="e">
        <f t="shared" si="0"/>
        <v>#N/A</v>
      </c>
      <c r="Q24" s="102" t="e">
        <f t="shared" si="1"/>
        <v>#N/A</v>
      </c>
    </row>
    <row r="25" spans="2:17" x14ac:dyDescent="0.25">
      <c r="O25" s="103" t="s">
        <v>104</v>
      </c>
      <c r="P25" s="102" t="e">
        <f t="shared" si="0"/>
        <v>#N/A</v>
      </c>
      <c r="Q25" s="102" t="e">
        <f t="shared" si="1"/>
        <v>#N/A</v>
      </c>
    </row>
    <row r="26" spans="2:17" x14ac:dyDescent="0.25">
      <c r="O26" s="103" t="s">
        <v>105</v>
      </c>
      <c r="P26" s="102" t="e">
        <f t="shared" si="0"/>
        <v>#N/A</v>
      </c>
      <c r="Q26" s="102" t="e">
        <f t="shared" si="1"/>
        <v>#N/A</v>
      </c>
    </row>
  </sheetData>
  <mergeCells count="1">
    <mergeCell ref="B1:G2"/>
  </mergeCells>
  <dataValidations disablePrompts="1" count="1">
    <dataValidation type="list" allowBlank="1" showInputMessage="1" showErrorMessage="1" sqref="WVJ983045 WBR983045 VRV983045 VHZ983045 UYD983045 UOH983045 UEL983045 TUP983045 TKT983045 TAX983045 SRB983045 SHF983045 RXJ983045 RNN983045 RDR983045 QTV983045 QJZ983045 QAD983045 PQH983045 PGL983045 OWP983045 OMT983045 OCX983045 NTB983045 NJF983045 MZJ983045 MPN983045 MFR983045 LVV983045 LLZ983045 LCD983045 KSH983045 KIL983045 JYP983045 JOT983045 JEX983045 IVB983045 ILF983045 IBJ983045 HRN983045 HHR983045 GXV983045 GNZ983045 GED983045 FUH983045 FKL983045 FAP983045 EQT983045 EGX983045 DXB983045 DNF983045 DDJ983045 CTN983045 CJR983045 BZV983045 BPZ983045 BGD983045 AWH983045 AML983045 ACP983045 ST983045 IX983045 F983045 WVJ917509 WLN917509 WBR917509 VRV917509 VHZ917509 UYD917509 UOH917509 UEL917509 TUP917509 TKT917509 TAX917509 SRB917509 SHF917509 RXJ917509 RNN917509 RDR917509 QTV917509 QJZ917509 QAD917509 PQH917509 PGL917509 OWP917509 OMT917509 OCX917509 NTB917509 NJF917509 MZJ917509 MPN917509 MFR917509 LVV917509 LLZ917509 LCD917509 KSH917509 KIL917509 JYP917509 JOT917509 JEX917509 IVB917509 ILF917509 IBJ917509 HRN917509 HHR917509 GXV917509 GNZ917509 GED917509 FUH917509 FKL917509 FAP917509 EQT917509 EGX917509 DXB917509 DNF917509 DDJ917509 CTN917509 CJR917509 BZV917509 BPZ917509 BGD917509 AWH917509 AML917509 ACP917509 ST917509 IX917509 F917509 WVJ851973 WLN851973 WBR851973 VRV851973 VHZ851973 UYD851973 UOH851973 UEL851973 TUP851973 TKT851973 TAX851973 SRB851973 SHF851973 RXJ851973 RNN851973 RDR851973 QTV851973 QJZ851973 QAD851973 PQH851973 PGL851973 OWP851973 OMT851973 OCX851973 NTB851973 NJF851973 MZJ851973 MPN851973 MFR851973 LVV851973 LLZ851973 LCD851973 KSH851973 KIL851973 JYP851973 JOT851973 JEX851973 IVB851973 ILF851973 IBJ851973 HRN851973 HHR851973 GXV851973 GNZ851973 GED851973 FUH851973 FKL851973 FAP851973 EQT851973 EGX851973 DXB851973 DNF851973 DDJ851973 CTN851973 CJR851973 BZV851973 BPZ851973 BGD851973 AWH851973 AML851973 ACP851973 ST851973 IX851973 F851973 WVJ786437 WLN786437 WBR786437 VRV786437 VHZ786437 UYD786437 UOH786437 UEL786437 TUP786437 TKT786437 TAX786437 SRB786437 SHF786437 RXJ786437 RNN786437 RDR786437 QTV786437 QJZ786437 QAD786437 PQH786437 PGL786437 OWP786437 OMT786437 OCX786437 NTB786437 NJF786437 MZJ786437 MPN786437 MFR786437 LVV786437 LLZ786437 LCD786437 KSH786437 KIL786437 JYP786437 JOT786437 JEX786437 IVB786437 ILF786437 IBJ786437 HRN786437 HHR786437 GXV786437 GNZ786437 GED786437 FUH786437 FKL786437 FAP786437 EQT786437 EGX786437 DXB786437 DNF786437 DDJ786437 CTN786437 CJR786437 BZV786437 BPZ786437 BGD786437 AWH786437 AML786437 ACP786437 ST786437 IX786437 F786437 WVJ720901 WLN720901 WBR720901 VRV720901 VHZ720901 UYD720901 UOH720901 UEL720901 TUP720901 TKT720901 TAX720901 SRB720901 SHF720901 RXJ720901 RNN720901 RDR720901 QTV720901 QJZ720901 QAD720901 PQH720901 PGL720901 OWP720901 OMT720901 OCX720901 NTB720901 NJF720901 MZJ720901 MPN720901 MFR720901 LVV720901 LLZ720901 LCD720901 KSH720901 KIL720901 JYP720901 JOT720901 JEX720901 IVB720901 ILF720901 IBJ720901 HRN720901 HHR720901 GXV720901 GNZ720901 GED720901 FUH720901 FKL720901 FAP720901 EQT720901 EGX720901 DXB720901 DNF720901 DDJ720901 CTN720901 CJR720901 BZV720901 BPZ720901 BGD720901 AWH720901 AML720901 ACP720901 ST720901 IX720901 F720901 WVJ655365 WLN655365 WBR655365 VRV655365 VHZ655365 UYD655365 UOH655365 UEL655365 TUP655365 TKT655365 TAX655365 SRB655365 SHF655365 RXJ655365 RNN655365 RDR655365 QTV655365 QJZ655365 QAD655365 PQH655365 PGL655365 OWP655365 OMT655365 OCX655365 NTB655365 NJF655365 MZJ655365 MPN655365 MFR655365 LVV655365 LLZ655365 LCD655365 KSH655365 KIL655365 JYP655365 JOT655365 JEX655365 IVB655365 ILF655365 IBJ655365 HRN655365 HHR655365 GXV655365 GNZ655365 GED655365 FUH655365 FKL655365 FAP655365 EQT655365 EGX655365 DXB655365 DNF655365 DDJ655365 CTN655365 CJR655365 BZV655365 BPZ655365 BGD655365 AWH655365 AML655365 ACP655365 ST655365 IX655365 F655365 WVJ589829 WLN589829 WBR589829 VRV589829 VHZ589829 UYD589829 UOH589829 UEL589829 TUP589829 TKT589829 TAX589829 SRB589829 SHF589829 RXJ589829 RNN589829 RDR589829 QTV589829 QJZ589829 QAD589829 PQH589829 PGL589829 OWP589829 OMT589829 OCX589829 NTB589829 NJF589829 MZJ589829 MPN589829 MFR589829 LVV589829 LLZ589829 LCD589829 KSH589829 KIL589829 JYP589829 JOT589829 JEX589829 IVB589829 ILF589829 IBJ589829 HRN589829 HHR589829 GXV589829 GNZ589829 GED589829 FUH589829 FKL589829 FAP589829 EQT589829 EGX589829 DXB589829 DNF589829 DDJ589829 CTN589829 CJR589829 BZV589829 BPZ589829 BGD589829 AWH589829 AML589829 ACP589829 ST589829 IX589829 F589829 WVJ524293 WLN524293 WBR524293 VRV524293 VHZ524293 UYD524293 UOH524293 UEL524293 TUP524293 TKT524293 TAX524293 SRB524293 SHF524293 RXJ524293 RNN524293 RDR524293 QTV524293 QJZ524293 QAD524293 PQH524293 PGL524293 OWP524293 OMT524293 OCX524293 NTB524293 NJF524293 MZJ524293 MPN524293 MFR524293 LVV524293 LLZ524293 LCD524293 KSH524293 KIL524293 JYP524293 JOT524293 JEX524293 IVB524293 ILF524293 IBJ524293 HRN524293 HHR524293 GXV524293 GNZ524293 GED524293 FUH524293 FKL524293 FAP524293 EQT524293 EGX524293 DXB524293 DNF524293 DDJ524293 CTN524293 CJR524293 BZV524293 BPZ524293 BGD524293 AWH524293 AML524293 ACP524293 ST524293 IX524293 F524293 WVJ458757 WLN458757 WBR458757 VRV458757 VHZ458757 UYD458757 UOH458757 UEL458757 TUP458757 TKT458757 TAX458757 SRB458757 SHF458757 RXJ458757 RNN458757 RDR458757 QTV458757 QJZ458757 QAD458757 PQH458757 PGL458757 OWP458757 OMT458757 OCX458757 NTB458757 NJF458757 MZJ458757 MPN458757 MFR458757 LVV458757 LLZ458757 LCD458757 KSH458757 KIL458757 JYP458757 JOT458757 JEX458757 IVB458757 ILF458757 IBJ458757 HRN458757 HHR458757 GXV458757 GNZ458757 GED458757 FUH458757 FKL458757 FAP458757 EQT458757 EGX458757 DXB458757 DNF458757 DDJ458757 CTN458757 CJR458757 BZV458757 BPZ458757 BGD458757 AWH458757 AML458757 ACP458757 ST458757 IX458757 F458757 WVJ393221 WLN393221 WBR393221 VRV393221 VHZ393221 UYD393221 UOH393221 UEL393221 TUP393221 TKT393221 TAX393221 SRB393221 SHF393221 RXJ393221 RNN393221 RDR393221 QTV393221 QJZ393221 QAD393221 PQH393221 PGL393221 OWP393221 OMT393221 OCX393221 NTB393221 NJF393221 MZJ393221 MPN393221 MFR393221 LVV393221 LLZ393221 LCD393221 KSH393221 KIL393221 JYP393221 JOT393221 JEX393221 IVB393221 ILF393221 IBJ393221 HRN393221 HHR393221 GXV393221 GNZ393221 GED393221 FUH393221 FKL393221 FAP393221 EQT393221 EGX393221 DXB393221 DNF393221 DDJ393221 CTN393221 CJR393221 BZV393221 BPZ393221 BGD393221 AWH393221 AML393221 ACP393221 ST393221 IX393221 F393221 WVJ327685 WLN327685 WBR327685 VRV327685 VHZ327685 UYD327685 UOH327685 UEL327685 TUP327685 TKT327685 TAX327685 SRB327685 SHF327685 RXJ327685 RNN327685 RDR327685 QTV327685 QJZ327685 QAD327685 PQH327685 PGL327685 OWP327685 OMT327685 OCX327685 NTB327685 NJF327685 MZJ327685 MPN327685 MFR327685 LVV327685 LLZ327685 LCD327685 KSH327685 KIL327685 JYP327685 JOT327685 JEX327685 IVB327685 ILF327685 IBJ327685 HRN327685 HHR327685 GXV327685 GNZ327685 GED327685 FUH327685 FKL327685 FAP327685 EQT327685 EGX327685 DXB327685 DNF327685 DDJ327685 CTN327685 CJR327685 BZV327685 BPZ327685 BGD327685 AWH327685 AML327685 ACP327685 ST327685 IX327685 F327685 WVJ262149 WLN262149 WBR262149 VRV262149 VHZ262149 UYD262149 UOH262149 UEL262149 TUP262149 TKT262149 TAX262149 SRB262149 SHF262149 RXJ262149 RNN262149 RDR262149 QTV262149 QJZ262149 QAD262149 PQH262149 PGL262149 OWP262149 OMT262149 OCX262149 NTB262149 NJF262149 MZJ262149 MPN262149 MFR262149 LVV262149 LLZ262149 LCD262149 KSH262149 KIL262149 JYP262149 JOT262149 JEX262149 IVB262149 ILF262149 IBJ262149 HRN262149 HHR262149 GXV262149 GNZ262149 GED262149 FUH262149 FKL262149 FAP262149 EQT262149 EGX262149 DXB262149 DNF262149 DDJ262149 CTN262149 CJR262149 BZV262149 BPZ262149 BGD262149 AWH262149 AML262149 ACP262149 ST262149 IX262149 F262149 WVJ196613 WLN196613 WBR196613 VRV196613 VHZ196613 UYD196613 UOH196613 UEL196613 TUP196613 TKT196613 TAX196613 SRB196613 SHF196613 RXJ196613 RNN196613 RDR196613 QTV196613 QJZ196613 QAD196613 PQH196613 PGL196613 OWP196613 OMT196613 OCX196613 NTB196613 NJF196613 MZJ196613 MPN196613 MFR196613 LVV196613 LLZ196613 LCD196613 KSH196613 KIL196613 JYP196613 JOT196613 JEX196613 IVB196613 ILF196613 IBJ196613 HRN196613 HHR196613 GXV196613 GNZ196613 GED196613 FUH196613 FKL196613 FAP196613 EQT196613 EGX196613 DXB196613 DNF196613 DDJ196613 CTN196613 CJR196613 BZV196613 BPZ196613 BGD196613 AWH196613 AML196613 ACP196613 ST196613 IX196613 F196613 WVJ131077 WLN131077 WBR131077 VRV131077 VHZ131077 UYD131077 UOH131077 UEL131077 TUP131077 TKT131077 TAX131077 SRB131077 SHF131077 RXJ131077 RNN131077 RDR131077 QTV131077 QJZ131077 QAD131077 PQH131077 PGL131077 OWP131077 OMT131077 OCX131077 NTB131077 NJF131077 MZJ131077 MPN131077 MFR131077 LVV131077 LLZ131077 LCD131077 KSH131077 KIL131077 JYP131077 JOT131077 JEX131077 IVB131077 ILF131077 IBJ131077 HRN131077 HHR131077 GXV131077 GNZ131077 GED131077 FUH131077 FKL131077 FAP131077 EQT131077 EGX131077 DXB131077 DNF131077 DDJ131077 CTN131077 CJR131077 BZV131077 BPZ131077 BGD131077 AWH131077 AML131077 ACP131077 ST131077 IX131077 F131077 WVJ65541 WLN65541 WBR65541 VRV65541 VHZ65541 UYD65541 UOH65541 UEL65541 TUP65541 TKT65541 TAX65541 SRB65541 SHF65541 RXJ65541 RNN65541 RDR65541 QTV65541 QJZ65541 QAD65541 PQH65541 PGL65541 OWP65541 OMT65541 OCX65541 NTB65541 NJF65541 MZJ65541 MPN65541 MFR65541 LVV65541 LLZ65541 LCD65541 KSH65541 KIL65541 JYP65541 JOT65541 JEX65541 IVB65541 ILF65541 IBJ65541 HRN65541 HHR65541 GXV65541 GNZ65541 GED65541 FUH65541 FKL65541 FAP65541 EQT65541 EGX65541 DXB65541 DNF65541 DDJ65541 CTN65541 CJR65541 BZV65541 BPZ65541 BGD65541 AWH65541 AML65541 ACP65541 ST65541 IX65541 F65541 WVJ5 WLN5 WBR5 VRV5 VHZ5 UYD5 UOH5 UEL5 TUP5 TKT5 TAX5 SRB5 SHF5 RXJ5 RNN5 RDR5 QTV5 QJZ5 QAD5 PQH5 PGL5 OWP5 OMT5 OCX5 NTB5 NJF5 MZJ5 MPN5 MFR5 LVV5 LLZ5 LCD5 KSH5 KIL5 JYP5 JOT5 JEX5 IVB5 ILF5 IBJ5 HRN5 HHR5 GXV5 GNZ5 GED5 FUH5 FKL5 FAP5 EQT5 EGX5 DXB5 DNF5 DDJ5 CTN5 CJR5 BZV5 BPZ5 BGD5 AWH5 AML5 ACP5 ST5 IX5 WLN983045 WVH983045 WLL983045 WBP983045 VRT983045 VHX983045 UYB983045 UOF983045 UEJ983045 TUN983045 TKR983045 TAV983045 SQZ983045 SHD983045 RXH983045 RNL983045 RDP983045 QTT983045 QJX983045 QAB983045 PQF983045 PGJ983045 OWN983045 OMR983045 OCV983045 NSZ983045 NJD983045 MZH983045 MPL983045 MFP983045 LVT983045 LLX983045 LCB983045 KSF983045 KIJ983045 JYN983045 JOR983045 JEV983045 IUZ983045 ILD983045 IBH983045 HRL983045 HHP983045 GXT983045 GNX983045 GEB983045 FUF983045 FKJ983045 FAN983045 EQR983045 EGV983045 DWZ983045 DND983045 DDH983045 CTL983045 CJP983045 BZT983045 BPX983045 BGB983045 AWF983045 AMJ983045 ACN983045 SR983045 IV983045 D983045 WVH917509 WLL917509 WBP917509 VRT917509 VHX917509 UYB917509 UOF917509 UEJ917509 TUN917509 TKR917509 TAV917509 SQZ917509 SHD917509 RXH917509 RNL917509 RDP917509 QTT917509 QJX917509 QAB917509 PQF917509 PGJ917509 OWN917509 OMR917509 OCV917509 NSZ917509 NJD917509 MZH917509 MPL917509 MFP917509 LVT917509 LLX917509 LCB917509 KSF917509 KIJ917509 JYN917509 JOR917509 JEV917509 IUZ917509 ILD917509 IBH917509 HRL917509 HHP917509 GXT917509 GNX917509 GEB917509 FUF917509 FKJ917509 FAN917509 EQR917509 EGV917509 DWZ917509 DND917509 DDH917509 CTL917509 CJP917509 BZT917509 BPX917509 BGB917509 AWF917509 AMJ917509 ACN917509 SR917509 IV917509 D917509 WVH851973 WLL851973 WBP851973 VRT851973 VHX851973 UYB851973 UOF851973 UEJ851973 TUN851973 TKR851973 TAV851973 SQZ851973 SHD851973 RXH851973 RNL851973 RDP851973 QTT851973 QJX851973 QAB851973 PQF851973 PGJ851973 OWN851973 OMR851973 OCV851973 NSZ851973 NJD851973 MZH851973 MPL851973 MFP851973 LVT851973 LLX851973 LCB851973 KSF851973 KIJ851973 JYN851973 JOR851973 JEV851973 IUZ851973 ILD851973 IBH851973 HRL851973 HHP851973 GXT851973 GNX851973 GEB851973 FUF851973 FKJ851973 FAN851973 EQR851973 EGV851973 DWZ851973 DND851973 DDH851973 CTL851973 CJP851973 BZT851973 BPX851973 BGB851973 AWF851973 AMJ851973 ACN851973 SR851973 IV851973 D851973 WVH786437 WLL786437 WBP786437 VRT786437 VHX786437 UYB786437 UOF786437 UEJ786437 TUN786437 TKR786437 TAV786437 SQZ786437 SHD786437 RXH786437 RNL786437 RDP786437 QTT786437 QJX786437 QAB786437 PQF786437 PGJ786437 OWN786437 OMR786437 OCV786437 NSZ786437 NJD786437 MZH786437 MPL786437 MFP786437 LVT786437 LLX786437 LCB786437 KSF786437 KIJ786437 JYN786437 JOR786437 JEV786437 IUZ786437 ILD786437 IBH786437 HRL786437 HHP786437 GXT786437 GNX786437 GEB786437 FUF786437 FKJ786437 FAN786437 EQR786437 EGV786437 DWZ786437 DND786437 DDH786437 CTL786437 CJP786437 BZT786437 BPX786437 BGB786437 AWF786437 AMJ786437 ACN786437 SR786437 IV786437 D786437 WVH720901 WLL720901 WBP720901 VRT720901 VHX720901 UYB720901 UOF720901 UEJ720901 TUN720901 TKR720901 TAV720901 SQZ720901 SHD720901 RXH720901 RNL720901 RDP720901 QTT720901 QJX720901 QAB720901 PQF720901 PGJ720901 OWN720901 OMR720901 OCV720901 NSZ720901 NJD720901 MZH720901 MPL720901 MFP720901 LVT720901 LLX720901 LCB720901 KSF720901 KIJ720901 JYN720901 JOR720901 JEV720901 IUZ720901 ILD720901 IBH720901 HRL720901 HHP720901 GXT720901 GNX720901 GEB720901 FUF720901 FKJ720901 FAN720901 EQR720901 EGV720901 DWZ720901 DND720901 DDH720901 CTL720901 CJP720901 BZT720901 BPX720901 BGB720901 AWF720901 AMJ720901 ACN720901 SR720901 IV720901 D720901 WVH655365 WLL655365 WBP655365 VRT655365 VHX655365 UYB655365 UOF655365 UEJ655365 TUN655365 TKR655365 TAV655365 SQZ655365 SHD655365 RXH655365 RNL655365 RDP655365 QTT655365 QJX655365 QAB655365 PQF655365 PGJ655365 OWN655365 OMR655365 OCV655365 NSZ655365 NJD655365 MZH655365 MPL655365 MFP655365 LVT655365 LLX655365 LCB655365 KSF655365 KIJ655365 JYN655365 JOR655365 JEV655365 IUZ655365 ILD655365 IBH655365 HRL655365 HHP655365 GXT655365 GNX655365 GEB655365 FUF655365 FKJ655365 FAN655365 EQR655365 EGV655365 DWZ655365 DND655365 DDH655365 CTL655365 CJP655365 BZT655365 BPX655365 BGB655365 AWF655365 AMJ655365 ACN655365 SR655365 IV655365 D655365 WVH589829 WLL589829 WBP589829 VRT589829 VHX589829 UYB589829 UOF589829 UEJ589829 TUN589829 TKR589829 TAV589829 SQZ589829 SHD589829 RXH589829 RNL589829 RDP589829 QTT589829 QJX589829 QAB589829 PQF589829 PGJ589829 OWN589829 OMR589829 OCV589829 NSZ589829 NJD589829 MZH589829 MPL589829 MFP589829 LVT589829 LLX589829 LCB589829 KSF589829 KIJ589829 JYN589829 JOR589829 JEV589829 IUZ589829 ILD589829 IBH589829 HRL589829 HHP589829 GXT589829 GNX589829 GEB589829 FUF589829 FKJ589829 FAN589829 EQR589829 EGV589829 DWZ589829 DND589829 DDH589829 CTL589829 CJP589829 BZT589829 BPX589829 BGB589829 AWF589829 AMJ589829 ACN589829 SR589829 IV589829 D589829 WVH524293 WLL524293 WBP524293 VRT524293 VHX524293 UYB524293 UOF524293 UEJ524293 TUN524293 TKR524293 TAV524293 SQZ524293 SHD524293 RXH524293 RNL524293 RDP524293 QTT524293 QJX524293 QAB524293 PQF524293 PGJ524293 OWN524293 OMR524293 OCV524293 NSZ524293 NJD524293 MZH524293 MPL524293 MFP524293 LVT524293 LLX524293 LCB524293 KSF524293 KIJ524293 JYN524293 JOR524293 JEV524293 IUZ524293 ILD524293 IBH524293 HRL524293 HHP524293 GXT524293 GNX524293 GEB524293 FUF524293 FKJ524293 FAN524293 EQR524293 EGV524293 DWZ524293 DND524293 DDH524293 CTL524293 CJP524293 BZT524293 BPX524293 BGB524293 AWF524293 AMJ524293 ACN524293 SR524293 IV524293 D524293 WVH458757 WLL458757 WBP458757 VRT458757 VHX458757 UYB458757 UOF458757 UEJ458757 TUN458757 TKR458757 TAV458757 SQZ458757 SHD458757 RXH458757 RNL458757 RDP458757 QTT458757 QJX458757 QAB458757 PQF458757 PGJ458757 OWN458757 OMR458757 OCV458757 NSZ458757 NJD458757 MZH458757 MPL458757 MFP458757 LVT458757 LLX458757 LCB458757 KSF458757 KIJ458757 JYN458757 JOR458757 JEV458757 IUZ458757 ILD458757 IBH458757 HRL458757 HHP458757 GXT458757 GNX458757 GEB458757 FUF458757 FKJ458757 FAN458757 EQR458757 EGV458757 DWZ458757 DND458757 DDH458757 CTL458757 CJP458757 BZT458757 BPX458757 BGB458757 AWF458757 AMJ458757 ACN458757 SR458757 IV458757 D458757 WVH393221 WLL393221 WBP393221 VRT393221 VHX393221 UYB393221 UOF393221 UEJ393221 TUN393221 TKR393221 TAV393221 SQZ393221 SHD393221 RXH393221 RNL393221 RDP393221 QTT393221 QJX393221 QAB393221 PQF393221 PGJ393221 OWN393221 OMR393221 OCV393221 NSZ393221 NJD393221 MZH393221 MPL393221 MFP393221 LVT393221 LLX393221 LCB393221 KSF393221 KIJ393221 JYN393221 JOR393221 JEV393221 IUZ393221 ILD393221 IBH393221 HRL393221 HHP393221 GXT393221 GNX393221 GEB393221 FUF393221 FKJ393221 FAN393221 EQR393221 EGV393221 DWZ393221 DND393221 DDH393221 CTL393221 CJP393221 BZT393221 BPX393221 BGB393221 AWF393221 AMJ393221 ACN393221 SR393221 IV393221 D393221 WVH327685 WLL327685 WBP327685 VRT327685 VHX327685 UYB327685 UOF327685 UEJ327685 TUN327685 TKR327685 TAV327685 SQZ327685 SHD327685 RXH327685 RNL327685 RDP327685 QTT327685 QJX327685 QAB327685 PQF327685 PGJ327685 OWN327685 OMR327685 OCV327685 NSZ327685 NJD327685 MZH327685 MPL327685 MFP327685 LVT327685 LLX327685 LCB327685 KSF327685 KIJ327685 JYN327685 JOR327685 JEV327685 IUZ327685 ILD327685 IBH327685 HRL327685 HHP327685 GXT327685 GNX327685 GEB327685 FUF327685 FKJ327685 FAN327685 EQR327685 EGV327685 DWZ327685 DND327685 DDH327685 CTL327685 CJP327685 BZT327685 BPX327685 BGB327685 AWF327685 AMJ327685 ACN327685 SR327685 IV327685 D327685 WVH262149 WLL262149 WBP262149 VRT262149 VHX262149 UYB262149 UOF262149 UEJ262149 TUN262149 TKR262149 TAV262149 SQZ262149 SHD262149 RXH262149 RNL262149 RDP262149 QTT262149 QJX262149 QAB262149 PQF262149 PGJ262149 OWN262149 OMR262149 OCV262149 NSZ262149 NJD262149 MZH262149 MPL262149 MFP262149 LVT262149 LLX262149 LCB262149 KSF262149 KIJ262149 JYN262149 JOR262149 JEV262149 IUZ262149 ILD262149 IBH262149 HRL262149 HHP262149 GXT262149 GNX262149 GEB262149 FUF262149 FKJ262149 FAN262149 EQR262149 EGV262149 DWZ262149 DND262149 DDH262149 CTL262149 CJP262149 BZT262149 BPX262149 BGB262149 AWF262149 AMJ262149 ACN262149 SR262149 IV262149 D262149 WVH196613 WLL196613 WBP196613 VRT196613 VHX196613 UYB196613 UOF196613 UEJ196613 TUN196613 TKR196613 TAV196613 SQZ196613 SHD196613 RXH196613 RNL196613 RDP196613 QTT196613 QJX196613 QAB196613 PQF196613 PGJ196613 OWN196613 OMR196613 OCV196613 NSZ196613 NJD196613 MZH196613 MPL196613 MFP196613 LVT196613 LLX196613 LCB196613 KSF196613 KIJ196613 JYN196613 JOR196613 JEV196613 IUZ196613 ILD196613 IBH196613 HRL196613 HHP196613 GXT196613 GNX196613 GEB196613 FUF196613 FKJ196613 FAN196613 EQR196613 EGV196613 DWZ196613 DND196613 DDH196613 CTL196613 CJP196613 BZT196613 BPX196613 BGB196613 AWF196613 AMJ196613 ACN196613 SR196613 IV196613 D196613 WVH131077 WLL131077 WBP131077 VRT131077 VHX131077 UYB131077 UOF131077 UEJ131077 TUN131077 TKR131077 TAV131077 SQZ131077 SHD131077 RXH131077 RNL131077 RDP131077 QTT131077 QJX131077 QAB131077 PQF131077 PGJ131077 OWN131077 OMR131077 OCV131077 NSZ131077 NJD131077 MZH131077 MPL131077 MFP131077 LVT131077 LLX131077 LCB131077 KSF131077 KIJ131077 JYN131077 JOR131077 JEV131077 IUZ131077 ILD131077 IBH131077 HRL131077 HHP131077 GXT131077 GNX131077 GEB131077 FUF131077 FKJ131077 FAN131077 EQR131077 EGV131077 DWZ131077 DND131077 DDH131077 CTL131077 CJP131077 BZT131077 BPX131077 BGB131077 AWF131077 AMJ131077 ACN131077 SR131077 IV131077 D131077 WVH65541 WLL65541 WBP65541 VRT65541 VHX65541 UYB65541 UOF65541 UEJ65541 TUN65541 TKR65541 TAV65541 SQZ65541 SHD65541 RXH65541 RNL65541 RDP65541 QTT65541 QJX65541 QAB65541 PQF65541 PGJ65541 OWN65541 OMR65541 OCV65541 NSZ65541 NJD65541 MZH65541 MPL65541 MFP65541 LVT65541 LLX65541 LCB65541 KSF65541 KIJ65541 JYN65541 JOR65541 JEV65541 IUZ65541 ILD65541 IBH65541 HRL65541 HHP65541 GXT65541 GNX65541 GEB65541 FUF65541 FKJ65541 FAN65541 EQR65541 EGV65541 DWZ65541 DND65541 DDH65541 CTL65541 CJP65541 BZT65541 BPX65541 BGB65541 AWF65541 AMJ65541 ACN65541 SR65541 IV65541 D65541 WVH5 WLL5 WBP5 VRT5 VHX5 UYB5 UOF5 UEJ5 TUN5 TKR5 TAV5 SQZ5 SHD5 RXH5 RNL5 RDP5 QTT5 QJX5 QAB5 PQF5 PGJ5 OWN5 OMR5 OCV5 NSZ5 NJD5 MZH5 MPL5 MFP5 LVT5 LLX5 LCB5 KSF5 KIJ5 JYN5 JOR5 JEV5 IUZ5 ILD5 IBH5 HRL5 HHP5 GXT5 GNX5 GEB5 FUF5 FKJ5 FAN5 EQR5 EGV5 DWZ5 DND5 DDH5 CTL5 CJP5 BZT5 BPX5 BGB5 AWF5 AMJ5 ACN5 SR5 IV5">
      <formula1>$P$6:$S$6</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290" r:id="rId3" name="Drop Down 2">
              <controlPr defaultSize="0" autoLine="0" autoPict="0">
                <anchor moveWithCells="1">
                  <from>
                    <xdr:col>3</xdr:col>
                    <xdr:colOff>9525</xdr:colOff>
                    <xdr:row>3</xdr:row>
                    <xdr:rowOff>228600</xdr:rowOff>
                  </from>
                  <to>
                    <xdr:col>4</xdr:col>
                    <xdr:colOff>457200</xdr:colOff>
                    <xdr:row>5</xdr:row>
                    <xdr:rowOff>47625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M22"/>
  <sheetViews>
    <sheetView showGridLines="0" workbookViewId="0">
      <selection activeCell="Q30" sqref="Q30"/>
    </sheetView>
  </sheetViews>
  <sheetFormatPr defaultRowHeight="12.75" x14ac:dyDescent="0.2"/>
  <cols>
    <col min="1" max="1" width="2.42578125" customWidth="1"/>
    <col min="2" max="2" width="14.28515625" customWidth="1"/>
  </cols>
  <sheetData>
    <row r="1" spans="2:13" ht="29.25" customHeight="1" x14ac:dyDescent="0.2">
      <c r="B1" s="121" t="s">
        <v>106</v>
      </c>
      <c r="C1" s="121"/>
      <c r="D1" s="121"/>
      <c r="E1" s="121"/>
      <c r="F1" s="121"/>
      <c r="G1" s="121"/>
      <c r="H1" s="121"/>
      <c r="I1" s="121"/>
      <c r="J1" s="121"/>
      <c r="K1" s="121"/>
      <c r="L1" s="121"/>
      <c r="M1" s="121"/>
    </row>
    <row r="2" spans="2:13" x14ac:dyDescent="0.2">
      <c r="B2" s="53" t="s">
        <v>107</v>
      </c>
      <c r="C2" s="54"/>
      <c r="D2" s="54"/>
      <c r="E2" s="54"/>
      <c r="F2" s="54"/>
      <c r="G2" s="54"/>
      <c r="H2" s="54"/>
      <c r="I2" s="54"/>
      <c r="J2" s="54"/>
      <c r="K2" s="54"/>
      <c r="L2" s="54"/>
      <c r="M2" s="55"/>
    </row>
    <row r="3" spans="2:13" x14ac:dyDescent="0.2">
      <c r="B3" s="56"/>
      <c r="C3" s="22"/>
      <c r="D3" s="22"/>
      <c r="E3" s="22"/>
      <c r="F3" s="22"/>
      <c r="G3" s="22"/>
      <c r="H3" s="22"/>
      <c r="I3" s="22"/>
      <c r="J3" s="22"/>
      <c r="K3" s="22"/>
      <c r="L3" s="22"/>
      <c r="M3" s="57"/>
    </row>
    <row r="4" spans="2:13" x14ac:dyDescent="0.2">
      <c r="B4" s="56"/>
      <c r="C4" s="22"/>
      <c r="D4" s="22"/>
      <c r="E4" s="22"/>
      <c r="F4" s="22"/>
      <c r="G4" s="22"/>
      <c r="H4" s="22"/>
      <c r="I4" s="22"/>
      <c r="J4" s="22"/>
      <c r="K4" s="22"/>
      <c r="L4" s="22"/>
      <c r="M4" s="57"/>
    </row>
    <row r="5" spans="2:13" x14ac:dyDescent="0.2">
      <c r="B5" s="56"/>
      <c r="C5" s="22"/>
      <c r="D5" s="22"/>
      <c r="E5" s="22"/>
      <c r="F5" s="22"/>
      <c r="G5" s="22"/>
      <c r="H5" s="22"/>
      <c r="I5" s="22"/>
      <c r="J5" s="22"/>
      <c r="K5" s="22"/>
      <c r="L5" s="22"/>
      <c r="M5" s="57"/>
    </row>
    <row r="6" spans="2:13" x14ac:dyDescent="0.2">
      <c r="B6" s="56"/>
      <c r="C6" s="22"/>
      <c r="D6" s="22"/>
      <c r="E6" s="22"/>
      <c r="F6" s="22"/>
      <c r="G6" s="22"/>
      <c r="H6" s="22"/>
      <c r="I6" s="22"/>
      <c r="J6" s="22"/>
      <c r="K6" s="22"/>
      <c r="L6" s="22"/>
      <c r="M6" s="57"/>
    </row>
    <row r="7" spans="2:13" x14ac:dyDescent="0.2">
      <c r="B7" s="56"/>
      <c r="C7" s="22"/>
      <c r="D7" s="22"/>
      <c r="E7" s="22"/>
      <c r="F7" s="22"/>
      <c r="G7" s="22"/>
      <c r="H7" s="22"/>
      <c r="I7" s="22"/>
      <c r="J7" s="22"/>
      <c r="K7" s="22"/>
      <c r="L7" s="22"/>
      <c r="M7" s="57"/>
    </row>
    <row r="8" spans="2:13" x14ac:dyDescent="0.2">
      <c r="B8" s="56"/>
      <c r="C8" s="22"/>
      <c r="D8" s="22"/>
      <c r="E8" s="22"/>
      <c r="F8" s="22"/>
      <c r="G8" s="22"/>
      <c r="H8" s="22"/>
      <c r="I8" s="22"/>
      <c r="J8" s="22"/>
      <c r="K8" s="22"/>
      <c r="L8" s="22"/>
      <c r="M8" s="57"/>
    </row>
    <row r="9" spans="2:13" x14ac:dyDescent="0.2">
      <c r="B9" s="56"/>
      <c r="C9" s="22"/>
      <c r="D9" s="22"/>
      <c r="E9" s="22"/>
      <c r="F9" s="22"/>
      <c r="G9" s="22"/>
      <c r="H9" s="22"/>
      <c r="I9" s="22"/>
      <c r="J9" s="22"/>
      <c r="K9" s="22"/>
      <c r="L9" s="22"/>
      <c r="M9" s="57"/>
    </row>
    <row r="10" spans="2:13" x14ac:dyDescent="0.2">
      <c r="B10" s="56"/>
      <c r="C10" s="22"/>
      <c r="D10" s="22"/>
      <c r="E10" s="22"/>
      <c r="F10" s="22"/>
      <c r="G10" s="22"/>
      <c r="H10" s="22"/>
      <c r="I10" s="22"/>
      <c r="J10" s="22"/>
      <c r="K10" s="22"/>
      <c r="L10" s="22"/>
      <c r="M10" s="57"/>
    </row>
    <row r="11" spans="2:13" x14ac:dyDescent="0.2">
      <c r="B11" s="56"/>
      <c r="C11" s="22"/>
      <c r="D11" s="22"/>
      <c r="E11" s="22"/>
      <c r="F11" s="22"/>
      <c r="G11" s="22"/>
      <c r="H11" s="22"/>
      <c r="I11" s="22"/>
      <c r="J11" s="22"/>
      <c r="K11" s="22"/>
      <c r="L11" s="22"/>
      <c r="M11" s="57"/>
    </row>
    <row r="12" spans="2:13" x14ac:dyDescent="0.2">
      <c r="B12" s="56"/>
      <c r="C12" s="22"/>
      <c r="D12" s="22"/>
      <c r="E12" s="22"/>
      <c r="F12" s="22"/>
      <c r="G12" s="22"/>
      <c r="H12" s="22"/>
      <c r="I12" s="22"/>
      <c r="J12" s="22"/>
      <c r="K12" s="22"/>
      <c r="L12" s="22"/>
      <c r="M12" s="57"/>
    </row>
    <row r="13" spans="2:13" x14ac:dyDescent="0.2">
      <c r="B13" s="56"/>
      <c r="C13" s="22"/>
      <c r="D13" s="22"/>
      <c r="E13" s="22"/>
      <c r="F13" s="22"/>
      <c r="G13" s="22"/>
      <c r="H13" s="22"/>
      <c r="I13" s="22"/>
      <c r="J13" s="22"/>
      <c r="K13" s="22"/>
      <c r="L13" s="22"/>
      <c r="M13" s="57"/>
    </row>
    <row r="14" spans="2:13" x14ac:dyDescent="0.2">
      <c r="B14" s="56"/>
      <c r="C14" s="22"/>
      <c r="D14" s="22"/>
      <c r="E14" s="22"/>
      <c r="F14" s="22"/>
      <c r="G14" s="22"/>
      <c r="H14" s="22"/>
      <c r="I14" s="22"/>
      <c r="J14" s="22"/>
      <c r="K14" s="22"/>
      <c r="L14" s="22"/>
      <c r="M14" s="57"/>
    </row>
    <row r="15" spans="2:13" x14ac:dyDescent="0.2">
      <c r="B15" s="56"/>
      <c r="C15" s="22"/>
      <c r="D15" s="22"/>
      <c r="E15" s="22"/>
      <c r="F15" s="22"/>
      <c r="G15" s="22"/>
      <c r="H15" s="22"/>
      <c r="I15" s="22"/>
      <c r="J15" s="22"/>
      <c r="K15" s="22"/>
      <c r="L15" s="22"/>
      <c r="M15" s="57"/>
    </row>
    <row r="16" spans="2:13" x14ac:dyDescent="0.2">
      <c r="B16" s="56"/>
      <c r="C16" s="22"/>
      <c r="D16" s="22"/>
      <c r="E16" s="22"/>
      <c r="F16" s="22"/>
      <c r="G16" s="22"/>
      <c r="H16" s="22"/>
      <c r="I16" s="22"/>
      <c r="J16" s="22"/>
      <c r="K16" s="22"/>
      <c r="L16" s="22"/>
      <c r="M16" s="57"/>
    </row>
    <row r="17" spans="2:13" x14ac:dyDescent="0.2">
      <c r="B17" s="56"/>
      <c r="C17" s="22"/>
      <c r="D17" s="22"/>
      <c r="E17" s="22"/>
      <c r="F17" s="22"/>
      <c r="G17" s="22"/>
      <c r="H17" s="22"/>
      <c r="I17" s="22"/>
      <c r="J17" s="22"/>
      <c r="K17" s="22"/>
      <c r="L17" s="22"/>
      <c r="M17" s="57"/>
    </row>
    <row r="18" spans="2:13" x14ac:dyDescent="0.2">
      <c r="B18" s="56"/>
      <c r="C18" s="22"/>
      <c r="D18" s="22"/>
      <c r="E18" s="22"/>
      <c r="F18" s="22"/>
      <c r="G18" s="22"/>
      <c r="H18" s="22"/>
      <c r="I18" s="22"/>
      <c r="J18" s="22"/>
      <c r="K18" s="22"/>
      <c r="L18" s="22"/>
      <c r="M18" s="57"/>
    </row>
    <row r="19" spans="2:13" x14ac:dyDescent="0.2">
      <c r="B19" s="56"/>
      <c r="C19" s="22"/>
      <c r="D19" s="22"/>
      <c r="E19" s="22"/>
      <c r="F19" s="22"/>
      <c r="G19" s="22"/>
      <c r="H19" s="22"/>
      <c r="I19" s="22"/>
      <c r="J19" s="22"/>
      <c r="K19" s="22"/>
      <c r="L19" s="22"/>
      <c r="M19" s="57"/>
    </row>
    <row r="20" spans="2:13" x14ac:dyDescent="0.2">
      <c r="B20" s="56"/>
      <c r="C20" s="22"/>
      <c r="D20" s="22"/>
      <c r="E20" s="22"/>
      <c r="F20" s="22"/>
      <c r="G20" s="22"/>
      <c r="H20" s="22"/>
      <c r="I20" s="22"/>
      <c r="J20" s="22"/>
      <c r="K20" s="22"/>
      <c r="L20" s="22"/>
      <c r="M20" s="57"/>
    </row>
    <row r="21" spans="2:13" x14ac:dyDescent="0.2">
      <c r="B21" s="56"/>
      <c r="C21" s="22"/>
      <c r="D21" s="22"/>
      <c r="E21" s="22"/>
      <c r="F21" s="22"/>
      <c r="G21" s="22"/>
      <c r="H21" s="22"/>
      <c r="I21" s="22"/>
      <c r="J21" s="22"/>
      <c r="K21" s="22"/>
      <c r="L21" s="22"/>
      <c r="M21" s="57"/>
    </row>
    <row r="22" spans="2:13" ht="26.25" customHeight="1" x14ac:dyDescent="0.2">
      <c r="B22" s="58"/>
      <c r="C22" s="59"/>
      <c r="D22" s="59"/>
      <c r="E22" s="59"/>
      <c r="F22" s="59"/>
      <c r="G22" s="59"/>
      <c r="H22" s="59"/>
      <c r="I22" s="59"/>
      <c r="J22" s="59"/>
      <c r="K22" s="59"/>
      <c r="L22" s="59"/>
      <c r="M22" s="60"/>
    </row>
  </sheetData>
  <mergeCells count="1">
    <mergeCell ref="B1:M1"/>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6145" r:id="rId3" name="List Box 1">
              <controlPr defaultSize="0" autoLine="0" autoPict="0">
                <anchor moveWithCells="1">
                  <from>
                    <xdr:col>1</xdr:col>
                    <xdr:colOff>133350</xdr:colOff>
                    <xdr:row>2</xdr:row>
                    <xdr:rowOff>19050</xdr:rowOff>
                  </from>
                  <to>
                    <xdr:col>1</xdr:col>
                    <xdr:colOff>904875</xdr:colOff>
                    <xdr:row>6</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zoomScaleNormal="100" workbookViewId="0">
      <selection activeCell="L1" sqref="L1"/>
    </sheetView>
  </sheetViews>
  <sheetFormatPr defaultRowHeight="12.75" x14ac:dyDescent="0.2"/>
  <cols>
    <col min="1" max="1" width="16.5703125" bestFit="1" customWidth="1"/>
    <col min="2" max="4" width="7.7109375" bestFit="1" customWidth="1"/>
    <col min="5" max="5" width="8.7109375" bestFit="1" customWidth="1"/>
    <col min="6" max="13" width="7.7109375" bestFit="1" customWidth="1"/>
    <col min="16" max="16" width="10.140625" bestFit="1" customWidth="1"/>
    <col min="17" max="17" width="5.5703125" customWidth="1"/>
    <col min="18" max="18" width="10.42578125" bestFit="1" customWidth="1"/>
  </cols>
  <sheetData>
    <row r="1" spans="1:18" x14ac:dyDescent="0.2">
      <c r="B1" s="63" t="s">
        <v>183</v>
      </c>
      <c r="C1" s="63" t="s">
        <v>108</v>
      </c>
      <c r="D1" s="63" t="s">
        <v>109</v>
      </c>
      <c r="E1" s="63" t="s">
        <v>110</v>
      </c>
      <c r="F1" s="63" t="s">
        <v>111</v>
      </c>
      <c r="G1" s="63" t="s">
        <v>112</v>
      </c>
      <c r="H1" s="63" t="s">
        <v>184</v>
      </c>
      <c r="I1" s="63" t="s">
        <v>183</v>
      </c>
      <c r="J1" s="63" t="s">
        <v>113</v>
      </c>
      <c r="K1" s="63" t="s">
        <v>114</v>
      </c>
      <c r="L1" s="63" t="s">
        <v>115</v>
      </c>
      <c r="M1" s="63" t="s">
        <v>116</v>
      </c>
      <c r="O1" s="21"/>
      <c r="P1" s="27" t="s">
        <v>117</v>
      </c>
      <c r="R1" s="28" t="s">
        <v>118</v>
      </c>
    </row>
    <row r="2" spans="1:18" x14ac:dyDescent="0.2">
      <c r="A2" s="64" t="s">
        <v>119</v>
      </c>
      <c r="B2" s="61">
        <f>CHOOSE($P$2,B7,B8,B9,B10,B11)</f>
        <v>98741.4</v>
      </c>
      <c r="C2" s="61">
        <f t="shared" ref="C2:M2" si="0">CHOOSE($P$2,C7,C8,C9,C10,C11)</f>
        <v>54620.880000000005</v>
      </c>
      <c r="D2" s="61">
        <f t="shared" si="0"/>
        <v>96554.77</v>
      </c>
      <c r="E2" s="61">
        <f t="shared" si="0"/>
        <v>109624.92</v>
      </c>
      <c r="F2" s="61">
        <f t="shared" si="0"/>
        <v>87936.2</v>
      </c>
      <c r="G2" s="61">
        <f t="shared" si="0"/>
        <v>84637.4</v>
      </c>
      <c r="H2" s="61">
        <f t="shared" si="0"/>
        <v>81338.600000000006</v>
      </c>
      <c r="I2" s="61">
        <f t="shared" si="0"/>
        <v>97281.06</v>
      </c>
      <c r="J2" s="61">
        <f t="shared" si="0"/>
        <v>98741.4</v>
      </c>
      <c r="K2" s="61">
        <f t="shared" si="0"/>
        <v>98741.4</v>
      </c>
      <c r="L2" s="61">
        <f t="shared" si="0"/>
        <v>98741.4</v>
      </c>
      <c r="M2" s="61">
        <f t="shared" si="0"/>
        <v>98741.4</v>
      </c>
      <c r="P2" s="30">
        <v>1</v>
      </c>
      <c r="R2" s="31" t="s">
        <v>120</v>
      </c>
    </row>
    <row r="3" spans="1:18" x14ac:dyDescent="0.2">
      <c r="A3" s="65" t="s">
        <v>121</v>
      </c>
      <c r="B3" s="62">
        <f>CHOOSE($P$2,B14,B15,B16,B17,B18)</f>
        <v>0.49916472934198741</v>
      </c>
      <c r="C3" s="62">
        <f t="shared" ref="C3:M3" si="1">CHOOSE($P$2,C14,C15,C16,C17,C18)</f>
        <v>0.50606092129090197</v>
      </c>
      <c r="D3" s="62">
        <f t="shared" si="1"/>
        <v>0.48682657429888609</v>
      </c>
      <c r="E3" s="62">
        <f t="shared" si="1"/>
        <v>0.47766225881568952</v>
      </c>
      <c r="F3" s="62">
        <f t="shared" si="1"/>
        <v>0.41381382141380496</v>
      </c>
      <c r="G3" s="62">
        <f t="shared" si="1"/>
        <v>0.47085450248662802</v>
      </c>
      <c r="H3" s="62">
        <f t="shared" si="1"/>
        <v>0.52789518355945109</v>
      </c>
      <c r="I3" s="62">
        <f t="shared" si="1"/>
        <v>0.48749762378861417</v>
      </c>
      <c r="J3" s="62">
        <f t="shared" si="1"/>
        <v>0.49916472934198741</v>
      </c>
      <c r="K3" s="62">
        <f t="shared" si="1"/>
        <v>0.49916472934198741</v>
      </c>
      <c r="L3" s="62">
        <f t="shared" si="1"/>
        <v>0.49916472934198741</v>
      </c>
      <c r="M3" s="62">
        <f t="shared" si="1"/>
        <v>0.49916472934198741</v>
      </c>
      <c r="R3" s="31" t="s">
        <v>122</v>
      </c>
    </row>
    <row r="4" spans="1:18" x14ac:dyDescent="0.2">
      <c r="A4" s="65" t="s">
        <v>123</v>
      </c>
      <c r="B4" s="61">
        <f>CHOOSE($P$2,B21,B22,B23,B24,B25)</f>
        <v>48508.03</v>
      </c>
      <c r="C4" s="61">
        <f t="shared" ref="C4:M4" si="2">CHOOSE($P$2,C21,C22,C23,C24,C25)</f>
        <v>22849.739000000001</v>
      </c>
      <c r="D4" s="61">
        <f t="shared" si="2"/>
        <v>44585.539999999994</v>
      </c>
      <c r="E4" s="61">
        <f t="shared" si="2"/>
        <v>48339.976999999999</v>
      </c>
      <c r="F4" s="61">
        <f t="shared" si="2"/>
        <v>35056.159999999996</v>
      </c>
      <c r="G4" s="61">
        <f t="shared" si="2"/>
        <v>37468.817999999999</v>
      </c>
      <c r="H4" s="61">
        <f t="shared" si="2"/>
        <v>39881.476000000002</v>
      </c>
      <c r="I4" s="61">
        <f t="shared" si="2"/>
        <v>42848.659999999996</v>
      </c>
      <c r="J4" s="61">
        <f t="shared" si="2"/>
        <v>48508.03</v>
      </c>
      <c r="K4" s="61">
        <f t="shared" si="2"/>
        <v>48508.03</v>
      </c>
      <c r="L4" s="61">
        <f t="shared" si="2"/>
        <v>48508.03</v>
      </c>
      <c r="M4" s="61">
        <f t="shared" si="2"/>
        <v>48508.03</v>
      </c>
      <c r="R4" s="31" t="s">
        <v>124</v>
      </c>
    </row>
    <row r="5" spans="1:18" x14ac:dyDescent="0.2">
      <c r="B5" s="32"/>
      <c r="C5" s="32"/>
      <c r="D5" s="32"/>
      <c r="E5" s="32"/>
      <c r="F5" s="32"/>
      <c r="G5" s="32"/>
      <c r="H5" s="32"/>
      <c r="I5" s="32"/>
      <c r="J5" s="32"/>
      <c r="K5" s="32"/>
      <c r="L5" s="32"/>
      <c r="M5" s="32"/>
      <c r="R5" s="33" t="s">
        <v>125</v>
      </c>
    </row>
    <row r="6" spans="1:18" x14ac:dyDescent="0.2">
      <c r="A6" s="34" t="s">
        <v>126</v>
      </c>
      <c r="B6" s="35" t="s">
        <v>127</v>
      </c>
      <c r="C6" s="35" t="s">
        <v>128</v>
      </c>
      <c r="D6" s="35" t="s">
        <v>129</v>
      </c>
      <c r="E6" s="35" t="s">
        <v>130</v>
      </c>
      <c r="F6" s="35" t="s">
        <v>131</v>
      </c>
      <c r="G6" s="35" t="s">
        <v>132</v>
      </c>
      <c r="H6" s="35" t="s">
        <v>133</v>
      </c>
      <c r="I6" s="35" t="s">
        <v>134</v>
      </c>
      <c r="J6" s="35" t="s">
        <v>135</v>
      </c>
      <c r="K6" s="35" t="s">
        <v>136</v>
      </c>
      <c r="L6" s="35" t="s">
        <v>137</v>
      </c>
      <c r="M6" s="36" t="s">
        <v>138</v>
      </c>
    </row>
    <row r="7" spans="1:18" x14ac:dyDescent="0.2">
      <c r="A7" s="37" t="s">
        <v>139</v>
      </c>
      <c r="B7" s="38">
        <v>98741.4</v>
      </c>
      <c r="C7" s="38">
        <v>54620.880000000005</v>
      </c>
      <c r="D7" s="38">
        <v>96554.77</v>
      </c>
      <c r="E7" s="38">
        <v>109624.92</v>
      </c>
      <c r="F7" s="38">
        <v>87936.2</v>
      </c>
      <c r="G7" s="38">
        <v>84637.4</v>
      </c>
      <c r="H7" s="38">
        <v>81338.600000000006</v>
      </c>
      <c r="I7" s="38">
        <v>97281.06</v>
      </c>
      <c r="J7" s="38">
        <v>98741.4</v>
      </c>
      <c r="K7" s="38">
        <v>98741.4</v>
      </c>
      <c r="L7" s="38">
        <v>98741.4</v>
      </c>
      <c r="M7" s="39">
        <v>98741.4</v>
      </c>
      <c r="R7" s="115" t="str">
        <f>INDEX(R1:R5,P2)</f>
        <v>Wszystkie regiony</v>
      </c>
    </row>
    <row r="8" spans="1:18" x14ac:dyDescent="0.2">
      <c r="A8" s="37" t="s">
        <v>140</v>
      </c>
      <c r="B8" s="38">
        <v>27473.82</v>
      </c>
      <c r="C8" s="38">
        <v>22673.5</v>
      </c>
      <c r="D8" s="38">
        <v>35472.25</v>
      </c>
      <c r="E8" s="38">
        <v>36291.56</v>
      </c>
      <c r="F8" s="38">
        <v>31490.7</v>
      </c>
      <c r="G8" s="38">
        <v>27671.85</v>
      </c>
      <c r="H8" s="38">
        <v>23853</v>
      </c>
      <c r="I8" s="38">
        <v>25283.5</v>
      </c>
      <c r="J8" s="38">
        <v>27473.82</v>
      </c>
      <c r="K8" s="38">
        <v>27473.82</v>
      </c>
      <c r="L8" s="38">
        <v>27473.82</v>
      </c>
      <c r="M8" s="39">
        <v>27473.82</v>
      </c>
    </row>
    <row r="9" spans="1:18" x14ac:dyDescent="0.2">
      <c r="A9" s="37" t="s">
        <v>141</v>
      </c>
      <c r="B9" s="38">
        <v>41767.269999999997</v>
      </c>
      <c r="C9" s="38">
        <v>20806.38</v>
      </c>
      <c r="D9" s="38">
        <v>32633.02</v>
      </c>
      <c r="E9" s="38">
        <v>28022.79</v>
      </c>
      <c r="F9" s="38">
        <v>31090.080000000002</v>
      </c>
      <c r="G9" s="38">
        <v>27873.24</v>
      </c>
      <c r="H9" s="38">
        <v>24656.400000000001</v>
      </c>
      <c r="I9" s="38">
        <v>36984.07</v>
      </c>
      <c r="J9" s="38">
        <v>41767.269999999997</v>
      </c>
      <c r="K9" s="38">
        <v>41767.269999999997</v>
      </c>
      <c r="L9" s="38">
        <v>41767.269999999997</v>
      </c>
      <c r="M9" s="39">
        <v>41767.269999999997</v>
      </c>
    </row>
    <row r="10" spans="1:18" x14ac:dyDescent="0.2">
      <c r="A10" s="37" t="s">
        <v>142</v>
      </c>
      <c r="B10" s="38">
        <v>18910.810000000001</v>
      </c>
      <c r="C10" s="38">
        <v>1125</v>
      </c>
      <c r="D10" s="38">
        <v>17020</v>
      </c>
      <c r="E10" s="38">
        <v>34195.57</v>
      </c>
      <c r="F10" s="38">
        <v>12988.92</v>
      </c>
      <c r="G10" s="38">
        <v>18368.060000000001</v>
      </c>
      <c r="H10" s="38">
        <v>23747.200000000001</v>
      </c>
      <c r="I10" s="38">
        <v>22087.49</v>
      </c>
      <c r="J10" s="38">
        <v>18910.810000000001</v>
      </c>
      <c r="K10" s="38">
        <v>18910.810000000001</v>
      </c>
      <c r="L10" s="38">
        <v>18910.810000000001</v>
      </c>
      <c r="M10" s="39">
        <v>18910.810000000001</v>
      </c>
    </row>
    <row r="11" spans="1:18" x14ac:dyDescent="0.2">
      <c r="A11" s="40" t="s">
        <v>143</v>
      </c>
      <c r="B11" s="41">
        <v>10589.5</v>
      </c>
      <c r="C11" s="41">
        <v>10016</v>
      </c>
      <c r="D11" s="41">
        <v>11429.5</v>
      </c>
      <c r="E11" s="41">
        <v>11115</v>
      </c>
      <c r="F11" s="41">
        <v>12366.5</v>
      </c>
      <c r="G11" s="41">
        <v>10724.25</v>
      </c>
      <c r="H11" s="41">
        <v>9082</v>
      </c>
      <c r="I11" s="41">
        <v>12926</v>
      </c>
      <c r="J11" s="41">
        <v>10589.5</v>
      </c>
      <c r="K11" s="41">
        <v>10589.5</v>
      </c>
      <c r="L11" s="41">
        <v>10589.5</v>
      </c>
      <c r="M11" s="42">
        <v>10589.5</v>
      </c>
    </row>
    <row r="12" spans="1:18" x14ac:dyDescent="0.2">
      <c r="A12" t="s">
        <v>144</v>
      </c>
    </row>
    <row r="13" spans="1:18" x14ac:dyDescent="0.2">
      <c r="A13" s="34" t="s">
        <v>145</v>
      </c>
      <c r="B13" s="35" t="s">
        <v>146</v>
      </c>
      <c r="C13" s="35" t="s">
        <v>147</v>
      </c>
      <c r="D13" s="35" t="s">
        <v>148</v>
      </c>
      <c r="E13" s="35" t="s">
        <v>149</v>
      </c>
      <c r="F13" s="35" t="s">
        <v>150</v>
      </c>
      <c r="G13" s="35" t="s">
        <v>151</v>
      </c>
      <c r="H13" s="35" t="s">
        <v>152</v>
      </c>
      <c r="I13" s="35" t="s">
        <v>153</v>
      </c>
      <c r="J13" s="35" t="s">
        <v>154</v>
      </c>
      <c r="K13" s="35" t="s">
        <v>155</v>
      </c>
      <c r="L13" s="35" t="s">
        <v>156</v>
      </c>
      <c r="M13" s="36" t="s">
        <v>157</v>
      </c>
    </row>
    <row r="14" spans="1:18" x14ac:dyDescent="0.2">
      <c r="A14" s="48" t="s">
        <v>158</v>
      </c>
      <c r="B14" s="49">
        <v>0.49916472934198741</v>
      </c>
      <c r="C14" s="49">
        <v>0.50606092129090197</v>
      </c>
      <c r="D14" s="49">
        <v>0.48682657429888609</v>
      </c>
      <c r="E14" s="49">
        <v>0.47766225881568952</v>
      </c>
      <c r="F14" s="49">
        <v>0.41381382141380496</v>
      </c>
      <c r="G14" s="50">
        <v>0.47085450248662802</v>
      </c>
      <c r="H14" s="49">
        <v>0.52789518355945109</v>
      </c>
      <c r="I14" s="49">
        <v>0.48749762378861417</v>
      </c>
      <c r="J14" s="49">
        <v>0.49916472934198741</v>
      </c>
      <c r="K14" s="49">
        <v>0.49916472934198741</v>
      </c>
      <c r="L14" s="49">
        <v>0.49916472934198741</v>
      </c>
      <c r="M14" s="51">
        <v>0.49916472934198741</v>
      </c>
    </row>
    <row r="15" spans="1:18" x14ac:dyDescent="0.2">
      <c r="A15" s="37" t="s">
        <v>159</v>
      </c>
      <c r="B15" s="43">
        <v>0.63062253447099825</v>
      </c>
      <c r="C15" s="43">
        <v>0.5360239927668865</v>
      </c>
      <c r="D15" s="43">
        <v>0.55814446503957316</v>
      </c>
      <c r="E15" s="43">
        <v>0.47410362078676144</v>
      </c>
      <c r="F15" s="43">
        <v>0.41533024035667676</v>
      </c>
      <c r="G15" s="47">
        <v>0.4200272968437474</v>
      </c>
      <c r="H15" s="43">
        <v>0.42472435333081798</v>
      </c>
      <c r="I15" s="43">
        <v>0.31721517986038317</v>
      </c>
      <c r="J15" s="43">
        <v>0.63062253447099825</v>
      </c>
      <c r="K15" s="43">
        <v>0.63062253447099825</v>
      </c>
      <c r="L15" s="43">
        <v>0.63062253447099825</v>
      </c>
      <c r="M15" s="44">
        <v>0.63062253447099825</v>
      </c>
    </row>
    <row r="16" spans="1:18" x14ac:dyDescent="0.2">
      <c r="A16" s="37" t="s">
        <v>160</v>
      </c>
      <c r="B16" s="43">
        <v>0.45284860609754951</v>
      </c>
      <c r="C16" s="43">
        <v>0.11799500922313265</v>
      </c>
      <c r="D16" s="43">
        <v>0.30997682715237507</v>
      </c>
      <c r="E16" s="43">
        <v>0.47458004716875085</v>
      </c>
      <c r="F16" s="43">
        <v>0.35182669198664007</v>
      </c>
      <c r="G16" s="47">
        <v>0.37141808310011587</v>
      </c>
      <c r="H16" s="43">
        <v>0.39100947421359167</v>
      </c>
      <c r="I16" s="43">
        <v>0.29794990113310943</v>
      </c>
      <c r="J16" s="43">
        <v>0.45284860609754951</v>
      </c>
      <c r="K16" s="43">
        <v>0.45284860609754951</v>
      </c>
      <c r="L16" s="43">
        <v>0.45284860609754951</v>
      </c>
      <c r="M16" s="44">
        <v>0.45284860609754951</v>
      </c>
    </row>
    <row r="17" spans="1:13" x14ac:dyDescent="0.2">
      <c r="A17" s="37" t="s">
        <v>161</v>
      </c>
      <c r="B17" s="43">
        <v>0.3122066162158047</v>
      </c>
      <c r="C17" s="43">
        <v>0.61669333333333332</v>
      </c>
      <c r="D17" s="43">
        <v>0.41800822561692125</v>
      </c>
      <c r="E17" s="43">
        <v>0.30946874112640904</v>
      </c>
      <c r="F17" s="43">
        <v>9.0183017525706469E-2</v>
      </c>
      <c r="G17" s="47">
        <v>0.32946398214918932</v>
      </c>
      <c r="H17" s="43">
        <v>0.56874494677267218</v>
      </c>
      <c r="I17" s="43">
        <v>0.7154946080337784</v>
      </c>
      <c r="J17" s="43">
        <v>0.3122066162158047</v>
      </c>
      <c r="K17" s="43">
        <v>0.3122066162158047</v>
      </c>
      <c r="L17" s="43">
        <v>0.3122066162158047</v>
      </c>
      <c r="M17" s="44">
        <v>0.3122066162158047</v>
      </c>
    </row>
    <row r="18" spans="1:13" x14ac:dyDescent="0.2">
      <c r="A18" s="40" t="s">
        <v>162</v>
      </c>
      <c r="B18" s="45">
        <v>0.60098116058359696</v>
      </c>
      <c r="C18" s="45">
        <v>0.7535313498402556</v>
      </c>
      <c r="D18" s="45">
        <v>0.66117677938667485</v>
      </c>
      <c r="E18" s="45">
        <v>0.6524966261808367</v>
      </c>
      <c r="F18" s="45">
        <v>0.79791533578619656</v>
      </c>
      <c r="G18" s="52">
        <v>0.76250864785345951</v>
      </c>
      <c r="H18" s="45">
        <v>0.72710195992072235</v>
      </c>
      <c r="I18" s="45">
        <v>0.6193308061271855</v>
      </c>
      <c r="J18" s="45">
        <v>0.60098116058359696</v>
      </c>
      <c r="K18" s="45">
        <v>0.60098116058359696</v>
      </c>
      <c r="L18" s="45">
        <v>0.60098116058359696</v>
      </c>
      <c r="M18" s="46">
        <v>0.60098116058359696</v>
      </c>
    </row>
    <row r="19" spans="1:13" x14ac:dyDescent="0.2">
      <c r="A19" t="s">
        <v>163</v>
      </c>
    </row>
    <row r="20" spans="1:13" x14ac:dyDescent="0.2">
      <c r="A20" s="34" t="s">
        <v>164</v>
      </c>
      <c r="B20" s="35" t="s">
        <v>165</v>
      </c>
      <c r="C20" s="35" t="s">
        <v>166</v>
      </c>
      <c r="D20" s="35" t="s">
        <v>167</v>
      </c>
      <c r="E20" s="35" t="s">
        <v>168</v>
      </c>
      <c r="F20" s="35" t="s">
        <v>169</v>
      </c>
      <c r="G20" s="35" t="s">
        <v>170</v>
      </c>
      <c r="H20" s="35" t="s">
        <v>171</v>
      </c>
      <c r="I20" s="35" t="s">
        <v>172</v>
      </c>
      <c r="J20" s="35" t="s">
        <v>173</v>
      </c>
      <c r="K20" s="35" t="s">
        <v>174</v>
      </c>
      <c r="L20" s="35" t="s">
        <v>175</v>
      </c>
      <c r="M20" s="36" t="s">
        <v>176</v>
      </c>
    </row>
    <row r="21" spans="1:13" x14ac:dyDescent="0.2">
      <c r="A21" s="37" t="s">
        <v>177</v>
      </c>
      <c r="B21" s="38">
        <v>48508.03</v>
      </c>
      <c r="C21" s="38">
        <v>22849.739000000001</v>
      </c>
      <c r="D21" s="38">
        <v>44585.539999999994</v>
      </c>
      <c r="E21" s="38">
        <v>48339.976999999999</v>
      </c>
      <c r="F21" s="38">
        <v>35056.159999999996</v>
      </c>
      <c r="G21" s="38">
        <v>37468.817999999999</v>
      </c>
      <c r="H21" s="38">
        <v>39881.476000000002</v>
      </c>
      <c r="I21" s="38">
        <v>42848.659999999996</v>
      </c>
      <c r="J21" s="38">
        <v>48508.03</v>
      </c>
      <c r="K21" s="38">
        <v>48508.03</v>
      </c>
      <c r="L21" s="38">
        <v>48508.03</v>
      </c>
      <c r="M21" s="39">
        <v>48508.03</v>
      </c>
    </row>
    <row r="22" spans="1:13" x14ac:dyDescent="0.2">
      <c r="A22" s="37" t="s">
        <v>178</v>
      </c>
      <c r="B22" s="38">
        <v>17325.61</v>
      </c>
      <c r="C22" s="38">
        <v>12153.54</v>
      </c>
      <c r="D22" s="38">
        <v>19798.64</v>
      </c>
      <c r="E22" s="38">
        <v>17205.96</v>
      </c>
      <c r="F22" s="38">
        <v>13079.04</v>
      </c>
      <c r="G22" s="38">
        <v>11604.995000000001</v>
      </c>
      <c r="H22" s="38">
        <v>10130.950000000001</v>
      </c>
      <c r="I22" s="38">
        <v>8020.3099999999977</v>
      </c>
      <c r="J22" s="38">
        <v>17325.61</v>
      </c>
      <c r="K22" s="38">
        <v>17325.61</v>
      </c>
      <c r="L22" s="38">
        <v>17325.61</v>
      </c>
      <c r="M22" s="39">
        <v>17325.61</v>
      </c>
    </row>
    <row r="23" spans="1:13" x14ac:dyDescent="0.2">
      <c r="A23" s="37" t="s">
        <v>179</v>
      </c>
      <c r="B23" s="38">
        <v>18914.249999999996</v>
      </c>
      <c r="C23" s="38">
        <v>2455.0490000000027</v>
      </c>
      <c r="D23" s="38">
        <v>10115.48</v>
      </c>
      <c r="E23" s="38">
        <v>13299.057000000001</v>
      </c>
      <c r="F23" s="38">
        <v>10938.32</v>
      </c>
      <c r="G23" s="38">
        <v>10289.603000000001</v>
      </c>
      <c r="H23" s="38">
        <v>9640.8860000000022</v>
      </c>
      <c r="I23" s="38">
        <v>11019.399999999998</v>
      </c>
      <c r="J23" s="38">
        <v>18914.249999999996</v>
      </c>
      <c r="K23" s="38">
        <v>18914.249999999996</v>
      </c>
      <c r="L23" s="38">
        <v>18914.249999999996</v>
      </c>
      <c r="M23" s="39">
        <v>18914.249999999996</v>
      </c>
    </row>
    <row r="24" spans="1:13" x14ac:dyDescent="0.2">
      <c r="A24" s="37" t="s">
        <v>180</v>
      </c>
      <c r="B24" s="38">
        <v>5904.0800000000017</v>
      </c>
      <c r="C24" s="38">
        <v>693.78</v>
      </c>
      <c r="D24" s="38">
        <v>7114.5</v>
      </c>
      <c r="E24" s="38">
        <v>10582.46</v>
      </c>
      <c r="F24" s="38">
        <v>1171.3799999999992</v>
      </c>
      <c r="G24" s="38">
        <v>7338.74</v>
      </c>
      <c r="H24" s="38">
        <v>13506.1</v>
      </c>
      <c r="I24" s="38">
        <v>15803.480000000001</v>
      </c>
      <c r="J24" s="38">
        <v>5904.0800000000017</v>
      </c>
      <c r="K24" s="38">
        <v>5904.0800000000017</v>
      </c>
      <c r="L24" s="38">
        <v>5904.0800000000017</v>
      </c>
      <c r="M24" s="39">
        <v>5904.0800000000017</v>
      </c>
    </row>
    <row r="25" spans="1:13" x14ac:dyDescent="0.2">
      <c r="A25" s="40" t="s">
        <v>181</v>
      </c>
      <c r="B25" s="41">
        <v>6364.09</v>
      </c>
      <c r="C25" s="41">
        <v>7547.37</v>
      </c>
      <c r="D25" s="41">
        <v>7556.92</v>
      </c>
      <c r="E25" s="41">
        <v>7252.5</v>
      </c>
      <c r="F25" s="41">
        <v>9867.42</v>
      </c>
      <c r="G25" s="41">
        <v>8235.48</v>
      </c>
      <c r="H25" s="41">
        <v>6603.54</v>
      </c>
      <c r="I25" s="41">
        <v>8005.47</v>
      </c>
      <c r="J25" s="41">
        <v>6364.09</v>
      </c>
      <c r="K25" s="41">
        <v>6364.09</v>
      </c>
      <c r="L25" s="41">
        <v>6364.09</v>
      </c>
      <c r="M25" s="42">
        <v>6364.09</v>
      </c>
    </row>
    <row r="26" spans="1:13" x14ac:dyDescent="0.2">
      <c r="B26" s="29"/>
      <c r="C26" s="29"/>
      <c r="D26" s="29"/>
      <c r="E26" s="29"/>
      <c r="F26" s="29"/>
      <c r="G26" s="29"/>
      <c r="H26" s="29"/>
      <c r="I26" s="29"/>
      <c r="J26" s="29"/>
      <c r="K26" s="29"/>
      <c r="L26" s="29"/>
      <c r="M26" s="29"/>
    </row>
    <row r="27" spans="1:13" x14ac:dyDescent="0.2">
      <c r="B27" s="29"/>
      <c r="C27" s="29"/>
      <c r="D27" s="29"/>
      <c r="E27" s="29"/>
      <c r="F27" s="29"/>
      <c r="G27" s="29"/>
      <c r="H27" s="29"/>
      <c r="I27" s="29"/>
      <c r="J27" s="29"/>
      <c r="K27" s="29"/>
      <c r="L27" s="29"/>
      <c r="M27" s="29"/>
    </row>
    <row r="28" spans="1:13" x14ac:dyDescent="0.2">
      <c r="B28" s="29"/>
      <c r="C28" s="29"/>
      <c r="D28" s="29"/>
      <c r="E28" s="29"/>
      <c r="F28" s="29"/>
      <c r="G28" s="29"/>
      <c r="H28" s="29"/>
      <c r="I28" s="29"/>
      <c r="J28" s="29"/>
      <c r="K28" s="29"/>
      <c r="L28" s="29"/>
      <c r="M28" s="29"/>
    </row>
    <row r="29" spans="1:13" x14ac:dyDescent="0.2">
      <c r="B29" s="29"/>
      <c r="C29" s="29"/>
      <c r="D29" s="29"/>
      <c r="E29" s="29"/>
      <c r="F29" s="29"/>
      <c r="G29" s="29"/>
      <c r="H29" s="29"/>
      <c r="I29" s="29"/>
      <c r="J29" s="29"/>
      <c r="K29" s="29"/>
      <c r="L29" s="29"/>
      <c r="M29" s="29"/>
    </row>
    <row r="30" spans="1:13" x14ac:dyDescent="0.2">
      <c r="B30" s="29"/>
      <c r="C30" s="29"/>
      <c r="D30" s="29"/>
      <c r="E30" s="29"/>
      <c r="F30" s="29"/>
      <c r="G30" s="29"/>
      <c r="H30" s="29"/>
      <c r="I30" s="29"/>
      <c r="J30" s="29"/>
      <c r="K30" s="29"/>
      <c r="L30" s="29"/>
      <c r="M30" s="29"/>
    </row>
    <row r="31" spans="1:13" x14ac:dyDescent="0.2">
      <c r="A31" t="s">
        <v>182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8</vt:i4>
      </vt:variant>
    </vt:vector>
  </HeadingPairs>
  <TitlesOfParts>
    <vt:vector size="8" baseType="lpstr">
      <vt:lpstr>Pole wyboru</vt:lpstr>
      <vt:lpstr>Pole wyboru - model danych</vt:lpstr>
      <vt:lpstr>Interakywna legenda</vt:lpstr>
      <vt:lpstr>Przycisk opcji</vt:lpstr>
      <vt:lpstr>Przycisk opcji - model danych</vt:lpstr>
      <vt:lpstr>Pole kombi</vt:lpstr>
      <vt:lpstr>Pole listy</vt:lpstr>
      <vt:lpstr>Pole listy - model danych</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Chapter 15 Sample File.xlsx</dc:title>
  <dc:subject>Excel Dashboards and Reports - Example File</dc:subject>
  <dc:creator>Mike Alexander</dc:creator>
  <cp:keywords> </cp:keywords>
  <dc:description>©2010, Mike Alexander. All Rights Reserved.</dc:description>
  <cp:lastModifiedBy>Adam Bąk</cp:lastModifiedBy>
  <dcterms:created xsi:type="dcterms:W3CDTF">2005-12-26T07:01:13Z</dcterms:created>
  <dcterms:modified xsi:type="dcterms:W3CDTF">2013-10-08T06:56:22Z</dcterms:modified>
  <cp:category>Excel Dashboards and Reports</cp:category>
</cp:coreProperties>
</file>