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901"/>
  <workbookPr filterPrivacy="1" codeName="Ten_skoroszyt" defaultThemeVersion="124226"/>
  <xr:revisionPtr revIDLastSave="0" documentId="13_ncr:1_{B9468D10-6305-4C44-BA3C-F60F911B3210}" xr6:coauthVersionLast="43" xr6:coauthVersionMax="43" xr10:uidLastSave="{00000000-0000-0000-0000-000000000000}"/>
  <bookViews>
    <workbookView xWindow="-120" yWindow="-120" windowWidth="29040" windowHeight="15840" xr2:uid="{00000000-000D-0000-FFFF-FFFF00000000}"/>
  </bookViews>
  <sheets>
    <sheet name="Arkusz1" sheetId="1" r:id="rId1"/>
  </sheets>
  <definedNames>
    <definedName name="_AtRisk_SimSetting_AutomaticallyGenerateReports" hidden="1">FALSE</definedName>
    <definedName name="_AtRisk_SimSetting_AutomaticResultsDisplayMode" hidden="1">0</definedName>
    <definedName name="_AtRisk_SimSetting_ConvergenceConfidenceLevel" hidden="1">0.95</definedName>
    <definedName name="_AtRisk_SimSetting_ConvergencePercentileToTest" hidden="1">0.9</definedName>
    <definedName name="_AtRisk_SimSetting_ConvergencePerformMeanTest" hidden="1">TRUE</definedName>
    <definedName name="_AtRisk_SimSetting_ConvergencePerformPercentileTest" hidden="1">FALSE</definedName>
    <definedName name="_AtRisk_SimSetting_ConvergencePerformStdDeviationTest" hidden="1">FALSE</definedName>
    <definedName name="_AtRisk_SimSetting_ConvergenceTestAllOutputs" hidden="1">TRUE</definedName>
    <definedName name="_AtRisk_SimSetting_ConvergenceTestingPeriod" hidden="1">100</definedName>
    <definedName name="_AtRisk_SimSetting_ConvergenceTolerance" hidden="1">0.03</definedName>
    <definedName name="_AtRisk_SimSetting_LiveUpdate" hidden="1">TRUE</definedName>
    <definedName name="_AtRisk_SimSetting_LiveUpdatePeriod" hidden="1">-1</definedName>
    <definedName name="_AtRisk_SimSetting_RandomNumberGenerator" hidden="1">0</definedName>
    <definedName name="_AtRisk_SimSetting_ReportsList" hidden="1">0</definedName>
    <definedName name="_AtRisk_SimSetting_SimNameCount" hidden="1">0</definedName>
    <definedName name="_AtRisk_SimSetting_SmartSensitivityAnalysisEnabled" hidden="1">TRUE</definedName>
    <definedName name="_AtRisk_SimSetting_StatisticFunctionUpdating" hidden="1">1</definedName>
    <definedName name="_AtRisk_SimSetting_StdRecalcBehavior" hidden="1">0</definedName>
    <definedName name="_AtRisk_SimSetting_StdRecalcWithoutRiskStatic" hidden="1">0</definedName>
    <definedName name="_AtRisk_SimSetting_StdRecalcWithoutRiskStaticPercentile" hidden="1">0.5</definedName>
    <definedName name="a">Arkusz1!$G$2</definedName>
    <definedName name="b">Arkusz1!$H$2</definedName>
    <definedName name="L">Arkusz1!$F$2</definedName>
    <definedName name="RiskAfterRecalcMacro" hidden="1">""</definedName>
    <definedName name="RiskAfterSimMacro" hidden="1">""</definedName>
    <definedName name="RiskBeforeRecalcMacro" hidden="1">""</definedName>
    <definedName name="RiskBeforeSimMacro" hidden="1">""</definedName>
    <definedName name="RiskCollectDistributionSamples" hidden="1">2</definedName>
    <definedName name="RiskFixedSeed" hidden="1">1</definedName>
    <definedName name="RiskHasSettings" hidden="1">6</definedName>
    <definedName name="RiskMinimizeOnStart" hidden="1">FALSE</definedName>
    <definedName name="RiskMonitorConvergence" hidden="1">FALSE</definedName>
    <definedName name="RiskMultipleCPUSupportEnabled" hidden="1">TRUE</definedName>
    <definedName name="RiskNumIterations" hidden="1">1000</definedName>
    <definedName name="RiskNumSimulations" hidden="1">1</definedName>
    <definedName name="RiskPauseOnError" hidden="1">FALSE</definedName>
    <definedName name="RiskRunAfterRecalcMacro" hidden="1">FALSE</definedName>
    <definedName name="RiskRunAfterSimMacro" hidden="1">FALSE</definedName>
    <definedName name="RiskRunBeforeRecalcMacro" hidden="1">FALSE</definedName>
    <definedName name="RiskRunBeforeSimMacro" hidden="1">FALSE</definedName>
    <definedName name="RiskSamplingType" hidden="1">3</definedName>
    <definedName name="RiskStandardRecalc" hidden="1">1</definedName>
    <definedName name="RiskUpdateDisplay" hidden="1">FALSE</definedName>
    <definedName name="RiskUseDifferentSeedForEachSim" hidden="1">FALSE</definedName>
    <definedName name="RiskUseFixedSeed" hidden="1">FALSE</definedName>
    <definedName name="RiskUseMultipleCPUs" hidden="1">TRUE</definedName>
    <definedName name="solver_adj" localSheetId="0" hidden="1">Arkusz1!$F$2:$H$2</definedName>
    <definedName name="solver_cvg" localSheetId="0" hidden="1">0.0001</definedName>
    <definedName name="solver_drv" localSheetId="0" hidden="1">1</definedName>
    <definedName name="solver_eng" localSheetId="0" hidden="1">1</definedName>
    <definedName name="solver_est" localSheetId="0" hidden="1">1</definedName>
    <definedName name="solver_itr" localSheetId="0" hidden="1">2147483647</definedName>
    <definedName name="solver_lhs1" localSheetId="0" hidden="1">Arkusz1!$F$2:$H$2</definedName>
    <definedName name="solver_lhs2" localSheetId="0" hidden="1">Arkusz1!$G$2:$H$2</definedName>
    <definedName name="solver_lhs3" localSheetId="0" hidden="1">Arkusz1!$F$2</definedName>
    <definedName name="solver_mip" localSheetId="0" hidden="1">2147483647</definedName>
    <definedName name="solver_mni" localSheetId="0" hidden="1">30</definedName>
    <definedName name="solver_mrt" localSheetId="0" hidden="1">0.5</definedName>
    <definedName name="solver_msl" localSheetId="0" hidden="1">1</definedName>
    <definedName name="solver_neg" localSheetId="0" hidden="1">1</definedName>
    <definedName name="solver_nod" localSheetId="0" hidden="1">2147483647</definedName>
    <definedName name="solver_num" localSheetId="0" hidden="1">3</definedName>
    <definedName name="solver_nwt" localSheetId="0" hidden="1">1</definedName>
    <definedName name="solver_opt" localSheetId="0" hidden="1">Arkusz1!$C$2</definedName>
    <definedName name="solver_pre" localSheetId="0" hidden="1">0.000001</definedName>
    <definedName name="solver_rbv" localSheetId="0" hidden="1">1</definedName>
    <definedName name="solver_rel1" localSheetId="0" hidden="1">3</definedName>
    <definedName name="solver_rel2" localSheetId="0" hidden="1">1</definedName>
    <definedName name="solver_rel3" localSheetId="0" hidden="1">1</definedName>
    <definedName name="solver_rhs1" localSheetId="0" hidden="1">0</definedName>
    <definedName name="solver_rhs2" localSheetId="0" hidden="1">1000</definedName>
    <definedName name="solver_rhs3" localSheetId="0" hidden="1">200</definedName>
    <definedName name="solver_rlx" localSheetId="0" hidden="1">2</definedName>
    <definedName name="solver_rsd" localSheetId="0" hidden="1">0</definedName>
    <definedName name="solver_scl" localSheetId="0" hidden="1">1</definedName>
    <definedName name="solver_sho" localSheetId="0" hidden="1">2</definedName>
    <definedName name="solver_ssz" localSheetId="0" hidden="1">100</definedName>
    <definedName name="solver_tim" localSheetId="0" hidden="1">2147483647</definedName>
    <definedName name="solver_tol" localSheetId="0" hidden="1">0.01</definedName>
    <definedName name="solver_typ" localSheetId="0" hidden="1">2</definedName>
    <definedName name="solver_val" localSheetId="0" hidden="1">0</definedName>
    <definedName name="solver_ver" localSheetId="0" hidden="1">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2" i="1" l="1"/>
  <c r="F16" i="1"/>
  <c r="F17" i="1"/>
  <c r="F18" i="1"/>
  <c r="F6" i="1" l="1"/>
  <c r="G6" i="1" s="1"/>
  <c r="F7" i="1"/>
  <c r="G7" i="1" s="1"/>
  <c r="F8" i="1"/>
  <c r="G8" i="1" s="1"/>
  <c r="F9" i="1"/>
  <c r="G9" i="1" s="1"/>
  <c r="F10" i="1"/>
  <c r="G10" i="1" s="1"/>
  <c r="F11" i="1"/>
  <c r="G11" i="1" s="1"/>
  <c r="F12" i="1"/>
  <c r="G12" i="1" s="1"/>
  <c r="F13" i="1"/>
  <c r="G13" i="1" s="1"/>
  <c r="F14" i="1"/>
  <c r="G14" i="1" s="1"/>
  <c r="F15" i="1"/>
  <c r="G15" i="1" s="1"/>
  <c r="F5" i="1"/>
  <c r="G5" i="1" s="1"/>
  <c r="C2" i="1" l="1"/>
</calcChain>
</file>

<file path=xl/sharedStrings.xml><?xml version="1.0" encoding="utf-8"?>
<sst xmlns="http://schemas.openxmlformats.org/spreadsheetml/2006/main" count="9" uniqueCount="9">
  <si>
    <t>L</t>
  </si>
  <si>
    <t>a</t>
  </si>
  <si>
    <t>b</t>
  </si>
  <si>
    <t>Rok</t>
  </si>
  <si>
    <t>Prognoza</t>
  </si>
  <si>
    <t>Kwadrat błędu</t>
  </si>
  <si>
    <t>Suma kwadratów błędów</t>
  </si>
  <si>
    <t>Punkt przegięcia</t>
  </si>
  <si>
    <t>Liczba telefonów na 100 osób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</si>
</sst>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2" fillId="0" borderId="0" xfId="0" applyFont="1"/>
    <xf numFmtId="0" fontId="1" fillId="0" borderId="0" xfId="0" applyFont="1" applyAlignment="1">
      <alignment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l-PL"/>
              <a:t>Liczba telefonów na 100 osób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title>
    <c:autoTitleDeleted val="0"/>
    <c:plotArea>
      <c:layout>
        <c:manualLayout>
          <c:layoutTarget val="inner"/>
          <c:xMode val="edge"/>
          <c:yMode val="edge"/>
          <c:x val="8.4908136482939628E-2"/>
          <c:y val="0.13373333333333334"/>
          <c:w val="0.85521091113610803"/>
          <c:h val="0.61169588801399832"/>
        </c:manualLayout>
      </c:layout>
      <c:scatterChart>
        <c:scatterStyle val="smoothMarker"/>
        <c:varyColors val="0"/>
        <c:ser>
          <c:idx val="0"/>
          <c:order val="0"/>
          <c:tx>
            <c:strRef>
              <c:f>Arkusz1!$E$4</c:f>
              <c:strCache>
                <c:ptCount val="1"/>
                <c:pt idx="0">
                  <c:v>Liczba telefonów na 100 osób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Arkusz1!$D$5:$D$18</c:f>
              <c:numCache>
                <c:formatCode>General</c:formatCode>
                <c:ptCount val="14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</c:numCache>
            </c:numRef>
          </c:xVal>
          <c:yVal>
            <c:numRef>
              <c:f>Arkusz1!$E$5:$E$18</c:f>
              <c:numCache>
                <c:formatCode>General</c:formatCode>
                <c:ptCount val="14"/>
                <c:pt idx="0">
                  <c:v>15</c:v>
                </c:pt>
                <c:pt idx="1">
                  <c:v>19</c:v>
                </c:pt>
                <c:pt idx="2">
                  <c:v>22</c:v>
                </c:pt>
                <c:pt idx="3">
                  <c:v>26</c:v>
                </c:pt>
                <c:pt idx="4">
                  <c:v>32</c:v>
                </c:pt>
                <c:pt idx="5">
                  <c:v>42</c:v>
                </c:pt>
                <c:pt idx="6">
                  <c:v>53</c:v>
                </c:pt>
                <c:pt idx="7">
                  <c:v>64</c:v>
                </c:pt>
                <c:pt idx="8">
                  <c:v>74</c:v>
                </c:pt>
                <c:pt idx="9">
                  <c:v>80</c:v>
                </c:pt>
                <c:pt idx="10">
                  <c:v>86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A5AB-452C-883C-DB17FC4E0E36}"/>
            </c:ext>
          </c:extLst>
        </c:ser>
        <c:ser>
          <c:idx val="1"/>
          <c:order val="1"/>
          <c:tx>
            <c:strRef>
              <c:f>Arkusz1!$F$4</c:f>
              <c:strCache>
                <c:ptCount val="1"/>
                <c:pt idx="0">
                  <c:v>Prognoza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Arkusz1!$D$5:$D$18</c:f>
              <c:numCache>
                <c:formatCode>General</c:formatCode>
                <c:ptCount val="14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</c:numCache>
            </c:numRef>
          </c:xVal>
          <c:yVal>
            <c:numRef>
              <c:f>Arkusz1!$F$5:$F$18</c:f>
              <c:numCache>
                <c:formatCode>General</c:formatCode>
                <c:ptCount val="14"/>
                <c:pt idx="0">
                  <c:v>12.516250311483484</c:v>
                </c:pt>
                <c:pt idx="1">
                  <c:v>16.566272784815197</c:v>
                </c:pt>
                <c:pt idx="2">
                  <c:v>21.658155316028342</c:v>
                </c:pt>
                <c:pt idx="3">
                  <c:v>27.885552028740566</c:v>
                </c:pt>
                <c:pt idx="4">
                  <c:v>35.249522248305574</c:v>
                </c:pt>
                <c:pt idx="5">
                  <c:v>43.618614684957592</c:v>
                </c:pt>
                <c:pt idx="6">
                  <c:v>52.711563508338465</c:v>
                </c:pt>
                <c:pt idx="7">
                  <c:v>62.120525608552214</c:v>
                </c:pt>
                <c:pt idx="8">
                  <c:v>71.377544338654772</c:v>
                </c:pt>
                <c:pt idx="9">
                  <c:v>80.043932948079387</c:v>
                </c:pt>
                <c:pt idx="10">
                  <c:v>87.788319291513943</c:v>
                </c:pt>
                <c:pt idx="11">
                  <c:v>94.42612403834525</c:v>
                </c:pt>
                <c:pt idx="12">
                  <c:v>99.915116802766264</c:v>
                </c:pt>
                <c:pt idx="13">
                  <c:v>104.32113744716798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A5AB-452C-883C-DB17FC4E0E3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04366448"/>
        <c:axId val="504365792"/>
      </c:scatterChart>
      <c:valAx>
        <c:axId val="50436644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l-PL"/>
                  <a:t>Rok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pl-P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504365792"/>
        <c:crosses val="autoZero"/>
        <c:crossBetween val="midCat"/>
      </c:valAx>
      <c:valAx>
        <c:axId val="5043657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50436644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3</xdr:row>
      <xdr:rowOff>0</xdr:rowOff>
    </xdr:from>
    <xdr:to>
      <xdr:col>15</xdr:col>
      <xdr:colOff>0</xdr:colOff>
      <xdr:row>17</xdr:row>
      <xdr:rowOff>0</xdr:rowOff>
    </xdr:to>
    <xdr:graphicFrame macro="">
      <xdr:nvGraphicFramePr>
        <xdr:cNvPr id="3" name="Wykres 2">
          <a:extLst>
            <a:ext uri="{FF2B5EF4-FFF2-40B4-BE49-F238E27FC236}">
              <a16:creationId xmlns:a16="http://schemas.microsoft.com/office/drawing/2014/main" id="{0ED7D78B-571A-419D-AE31-EE57FB985B9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Arkusz1"/>
  <dimension ref="C1:I18"/>
  <sheetViews>
    <sheetView tabSelected="1" topLeftCell="C1" zoomScaleNormal="100" workbookViewId="0">
      <selection activeCell="R16" sqref="R16"/>
    </sheetView>
  </sheetViews>
  <sheetFormatPr defaultColWidth="9.140625" defaultRowHeight="15" x14ac:dyDescent="0.25"/>
  <cols>
    <col min="1" max="4" width="9.140625" style="1"/>
    <col min="5" max="5" width="17.42578125" style="1" customWidth="1"/>
    <col min="6" max="6" width="13.5703125" style="1" bestFit="1" customWidth="1"/>
    <col min="7" max="7" width="13.140625" style="1" customWidth="1"/>
    <col min="8" max="16384" width="9.140625" style="1"/>
  </cols>
  <sheetData>
    <row r="1" spans="3:9" x14ac:dyDescent="0.25">
      <c r="C1" s="1" t="s">
        <v>6</v>
      </c>
      <c r="F1" s="1" t="s">
        <v>0</v>
      </c>
      <c r="G1" s="1" t="s">
        <v>1</v>
      </c>
      <c r="H1" s="1" t="s">
        <v>2</v>
      </c>
      <c r="I1" s="1" t="s">
        <v>7</v>
      </c>
    </row>
    <row r="2" spans="3:9" x14ac:dyDescent="0.25">
      <c r="C2" s="1">
        <f>SUM(G5:G15)</f>
        <v>42.63642254065725</v>
      </c>
      <c r="F2" s="1">
        <v>118.16732979211478</v>
      </c>
      <c r="G2" s="1">
        <v>11.617855746140018</v>
      </c>
      <c r="H2" s="1">
        <v>0.31942906648222669</v>
      </c>
      <c r="I2" s="1">
        <f>LN(a)/b</f>
        <v>7.6778961604578262</v>
      </c>
    </row>
    <row r="4" spans="3:9" ht="30" x14ac:dyDescent="0.25">
      <c r="D4" s="1" t="s">
        <v>3</v>
      </c>
      <c r="E4" s="2" t="s">
        <v>8</v>
      </c>
      <c r="F4" s="1" t="s">
        <v>4</v>
      </c>
      <c r="G4" s="1" t="s">
        <v>5</v>
      </c>
    </row>
    <row r="5" spans="3:9" x14ac:dyDescent="0.25">
      <c r="C5" s="1">
        <v>1</v>
      </c>
      <c r="D5" s="1">
        <v>2001</v>
      </c>
      <c r="E5" s="1">
        <v>15</v>
      </c>
      <c r="F5" s="1">
        <f t="shared" ref="F5:F18" si="0">L/(1+a*EXP(-b*C5))</f>
        <v>12.516250311483484</v>
      </c>
      <c r="G5" s="1">
        <f>(E5-F5)^2</f>
        <v>6.1690125152058917</v>
      </c>
    </row>
    <row r="6" spans="3:9" x14ac:dyDescent="0.25">
      <c r="C6" s="1">
        <v>2</v>
      </c>
      <c r="D6" s="1">
        <v>2002</v>
      </c>
      <c r="E6" s="1">
        <v>19</v>
      </c>
      <c r="F6" s="1">
        <f t="shared" si="0"/>
        <v>16.566272784815197</v>
      </c>
      <c r="G6" s="1">
        <f t="shared" ref="G6:G15" si="1">(E6-F6)^2</f>
        <v>5.9230281579311743</v>
      </c>
    </row>
    <row r="7" spans="3:9" x14ac:dyDescent="0.25">
      <c r="C7" s="1">
        <v>3</v>
      </c>
      <c r="D7" s="1">
        <v>2003</v>
      </c>
      <c r="E7" s="1">
        <v>22</v>
      </c>
      <c r="F7" s="1">
        <f t="shared" si="0"/>
        <v>21.658155316028342</v>
      </c>
      <c r="G7" s="1">
        <f t="shared" si="1"/>
        <v>0.11685778795968274</v>
      </c>
    </row>
    <row r="8" spans="3:9" x14ac:dyDescent="0.25">
      <c r="C8" s="1">
        <v>4</v>
      </c>
      <c r="D8" s="1">
        <v>2004</v>
      </c>
      <c r="E8" s="1">
        <v>26</v>
      </c>
      <c r="F8" s="1">
        <f t="shared" si="0"/>
        <v>27.885552028740566</v>
      </c>
      <c r="G8" s="1">
        <f t="shared" si="1"/>
        <v>3.5553064530876646</v>
      </c>
    </row>
    <row r="9" spans="3:9" x14ac:dyDescent="0.25">
      <c r="C9" s="1">
        <v>5</v>
      </c>
      <c r="D9" s="1">
        <v>2005</v>
      </c>
      <c r="E9" s="1">
        <v>32</v>
      </c>
      <c r="F9" s="1">
        <f t="shared" si="0"/>
        <v>35.249522248305574</v>
      </c>
      <c r="G9" s="1">
        <f t="shared" si="1"/>
        <v>10.559394842232914</v>
      </c>
    </row>
    <row r="10" spans="3:9" x14ac:dyDescent="0.25">
      <c r="C10" s="1">
        <v>6</v>
      </c>
      <c r="D10" s="1">
        <v>2006</v>
      </c>
      <c r="E10" s="1">
        <v>42</v>
      </c>
      <c r="F10" s="1">
        <f t="shared" si="0"/>
        <v>43.618614684957592</v>
      </c>
      <c r="G10" s="1">
        <f t="shared" si="1"/>
        <v>2.6199134983603649</v>
      </c>
    </row>
    <row r="11" spans="3:9" x14ac:dyDescent="0.25">
      <c r="C11" s="1">
        <v>7</v>
      </c>
      <c r="D11" s="1">
        <v>2007</v>
      </c>
      <c r="E11" s="1">
        <v>53</v>
      </c>
      <c r="F11" s="1">
        <f t="shared" si="0"/>
        <v>52.711563508338465</v>
      </c>
      <c r="G11" s="1">
        <f t="shared" si="1"/>
        <v>8.3195609722014979E-2</v>
      </c>
    </row>
    <row r="12" spans="3:9" x14ac:dyDescent="0.25">
      <c r="C12" s="1">
        <v>8</v>
      </c>
      <c r="D12" s="1">
        <v>2008</v>
      </c>
      <c r="E12" s="1">
        <v>64</v>
      </c>
      <c r="F12" s="1">
        <f t="shared" si="0"/>
        <v>62.120525608552214</v>
      </c>
      <c r="G12" s="1">
        <f t="shared" si="1"/>
        <v>3.5324239881080266</v>
      </c>
    </row>
    <row r="13" spans="3:9" x14ac:dyDescent="0.25">
      <c r="C13" s="1">
        <v>9</v>
      </c>
      <c r="D13" s="1">
        <v>2009</v>
      </c>
      <c r="E13" s="1">
        <v>74</v>
      </c>
      <c r="F13" s="1">
        <f t="shared" si="0"/>
        <v>71.377544338654772</v>
      </c>
      <c r="G13" s="1">
        <f t="shared" si="1"/>
        <v>6.8772736957216365</v>
      </c>
    </row>
    <row r="14" spans="3:9" x14ac:dyDescent="0.25">
      <c r="C14" s="1">
        <v>10</v>
      </c>
      <c r="D14" s="1">
        <v>2010</v>
      </c>
      <c r="E14" s="1">
        <v>80</v>
      </c>
      <c r="F14" s="1">
        <f t="shared" si="0"/>
        <v>80.043932948079387</v>
      </c>
      <c r="G14" s="1">
        <f t="shared" si="1"/>
        <v>1.9301039269461404E-3</v>
      </c>
    </row>
    <row r="15" spans="3:9" x14ac:dyDescent="0.25">
      <c r="C15" s="1">
        <v>11</v>
      </c>
      <c r="D15" s="1">
        <v>2011</v>
      </c>
      <c r="E15" s="1">
        <v>86</v>
      </c>
      <c r="F15" s="1">
        <f t="shared" si="0"/>
        <v>87.788319291513943</v>
      </c>
      <c r="G15" s="1">
        <f t="shared" si="1"/>
        <v>3.1980858884009318</v>
      </c>
    </row>
    <row r="16" spans="3:9" x14ac:dyDescent="0.25">
      <c r="C16" s="1">
        <v>12</v>
      </c>
      <c r="D16" s="1">
        <v>2012</v>
      </c>
      <c r="F16" s="1">
        <f t="shared" si="0"/>
        <v>94.42612403834525</v>
      </c>
    </row>
    <row r="17" spans="3:6" x14ac:dyDescent="0.25">
      <c r="C17" s="1">
        <v>13</v>
      </c>
      <c r="D17" s="1">
        <v>2013</v>
      </c>
      <c r="F17" s="1">
        <f t="shared" si="0"/>
        <v>99.915116802766264</v>
      </c>
    </row>
    <row r="18" spans="3:6" x14ac:dyDescent="0.25">
      <c r="C18" s="1">
        <v>14</v>
      </c>
      <c r="D18" s="1">
        <v>2014</v>
      </c>
      <c r="F18" s="1">
        <f t="shared" si="0"/>
        <v>104.32113744716798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3</vt:i4>
      </vt:variant>
    </vt:vector>
  </HeadingPairs>
  <TitlesOfParts>
    <vt:vector size="4" baseType="lpstr">
      <vt:lpstr>Arkusz1</vt:lpstr>
      <vt:lpstr>a</vt:lpstr>
      <vt:lpstr>b</vt:lpstr>
      <vt:lpstr>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2019-08-06T18:56:03Z</dcterms:created>
  <dcterms:modified xsi:type="dcterms:W3CDTF">2019-08-06T18:56:03Z</dcterms:modified>
</cp:coreProperties>
</file>